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4000" windowHeight="9630"/>
  </bookViews>
  <sheets>
    <sheet name="Лист1" sheetId="1" r:id="rId1"/>
  </sheets>
  <definedNames>
    <definedName name="_xlnm.Print_Titles" localSheetId="0">Лист1!$13:$13</definedName>
    <definedName name="_xlnm.Print_Area" localSheetId="0">Лист1!$A$1:$I$63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27"/>
  <c r="I27" s="1"/>
  <c r="H28"/>
  <c r="I28" s="1"/>
  <c r="H29"/>
  <c r="I29" s="1"/>
  <c r="H30"/>
  <c r="I30" s="1"/>
  <c r="H31"/>
  <c r="I31" s="1"/>
  <c r="H32"/>
  <c r="I32" s="1"/>
  <c r="H33"/>
  <c r="I33" s="1"/>
  <c r="H34"/>
  <c r="I34" s="1"/>
  <c r="H35"/>
  <c r="I35" s="1"/>
  <c r="H36"/>
  <c r="I36" s="1"/>
  <c r="H37"/>
  <c r="I37" s="1"/>
  <c r="H38"/>
  <c r="I38" s="1"/>
  <c r="H39"/>
  <c r="I39" s="1"/>
  <c r="H40"/>
  <c r="I40" s="1"/>
  <c r="H41"/>
  <c r="I41" s="1"/>
  <c r="H42"/>
  <c r="I42" s="1"/>
  <c r="H43"/>
  <c r="I43" s="1"/>
  <c r="H44"/>
  <c r="I44" s="1"/>
  <c r="H45"/>
  <c r="I45" s="1"/>
  <c r="H46"/>
  <c r="I46" s="1"/>
  <c r="H47"/>
  <c r="I47" s="1"/>
  <c r="H48"/>
  <c r="I48" s="1"/>
  <c r="H49"/>
  <c r="I49" s="1"/>
  <c r="H50"/>
  <c r="I50" s="1"/>
  <c r="H51"/>
  <c r="I51" s="1"/>
  <c r="H52"/>
  <c r="I52" s="1"/>
  <c r="H53"/>
  <c r="I53" s="1"/>
  <c r="H54"/>
  <c r="I54" s="1"/>
  <c r="H55"/>
  <c r="I55" s="1"/>
  <c r="H56"/>
  <c r="I56" s="1"/>
  <c r="H57"/>
  <c r="I57" s="1"/>
  <c r="H58"/>
  <c r="I58" s="1"/>
  <c r="H59"/>
  <c r="I59" s="1"/>
  <c r="H60"/>
  <c r="I60" s="1"/>
  <c r="H61"/>
  <c r="I61" s="1"/>
  <c r="H14"/>
  <c r="I14" l="1"/>
  <c r="I63" s="1"/>
</calcChain>
</file>

<file path=xl/sharedStrings.xml><?xml version="1.0" encoding="utf-8"?>
<sst xmlns="http://schemas.openxmlformats.org/spreadsheetml/2006/main" count="119" uniqueCount="59">
  <si>
    <t>Наименование товара, работы, услуги, входящих в объект закупки</t>
  </si>
  <si>
    <t>Ед. изм.</t>
  </si>
  <si>
    <t>Кол-во</t>
  </si>
  <si>
    <t>Начальная (максимальная) цена по позиции за ед., руб.</t>
  </si>
  <si>
    <t>Начальная (максимальная) цена по позиции, руб.</t>
  </si>
  <si>
    <t>2. Дата подготовки обоснования НМЦК: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</si>
  <si>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</si>
  <si>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</si>
  <si>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</si>
  <si>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</si>
  <si>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</si>
  <si>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r>
      <t>ц</t>
    </r>
    <r>
      <rPr>
        <vertAlign val="subscript"/>
        <sz val="11"/>
        <color theme="1"/>
        <rFont val="Times New Roman"/>
        <family val="1"/>
        <charset val="204"/>
      </rPr>
      <t>i</t>
    </r>
    <r>
      <rPr>
        <sz val="11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</si>
  <si>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1. Предмет закупки</t>
  </si>
  <si>
    <t>Обоснование начальной (максимальной) цены закупки</t>
  </si>
  <si>
    <t>3. Используемый метод для определения начальной (максимальной) цены закупки (далее по тексту - НМЦК):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</si>
  <si>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</si>
  <si>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 xml:space="preserve">4. Расчет начальной (максимальной) цены по позиции производится по формуле: </t>
  </si>
  <si>
    <t>5. Таблица для обоснования начальной (максимальной) цены закупки при выборе метода сопоставимых рыночных цен (анализа рынка):</t>
  </si>
  <si>
    <t>№ п/п</t>
  </si>
  <si>
    <t xml:space="preserve">Источник информации № б/н </t>
  </si>
  <si>
    <t>Источник информации № б/н</t>
  </si>
  <si>
    <t>шт</t>
  </si>
  <si>
    <t>Расходные изделия (48 позиций)</t>
  </si>
  <si>
    <t xml:space="preserve">Воздуховод  размер 3 </t>
  </si>
  <si>
    <t>Воздуховод  размер 4</t>
  </si>
  <si>
    <t>Воздуховод  размер 5</t>
  </si>
  <si>
    <t xml:space="preserve">Держатель для системы взятия крови </t>
  </si>
  <si>
    <t xml:space="preserve">загубник одноразовый </t>
  </si>
  <si>
    <t xml:space="preserve">Зеркало гинекологическое </t>
  </si>
  <si>
    <t xml:space="preserve">Зонд аспирационный </t>
  </si>
  <si>
    <t xml:space="preserve">зонд желудочный </t>
  </si>
  <si>
    <t xml:space="preserve">Зонд тампон урогенетальный </t>
  </si>
  <si>
    <t xml:space="preserve">Зонд урогенитальный </t>
  </si>
  <si>
    <t xml:space="preserve">Клеенка </t>
  </si>
  <si>
    <t xml:space="preserve">Клеенка подкладная  </t>
  </si>
  <si>
    <t xml:space="preserve">Катетер нелатона </t>
  </si>
  <si>
    <t xml:space="preserve">Катетер Фолея </t>
  </si>
  <si>
    <t xml:space="preserve">Кружка Эсмарха </t>
  </si>
  <si>
    <t xml:space="preserve">Маска анестезиологическая наркозная размер </t>
  </si>
  <si>
    <t xml:space="preserve">Маска кислородная </t>
  </si>
  <si>
    <t xml:space="preserve">Мочеприемник одноразовый </t>
  </si>
  <si>
    <t xml:space="preserve">Наконечник для кружки Эсмарха </t>
  </si>
  <si>
    <t xml:space="preserve">Пакет гипотермический </t>
  </si>
  <si>
    <t xml:space="preserve">Пинцет полимерный стерильный </t>
  </si>
  <si>
    <t xml:space="preserve">пипетка глазная одноразовая стер. </t>
  </si>
  <si>
    <t xml:space="preserve">Зонд для отбора проб с тампоном </t>
  </si>
  <si>
    <t xml:space="preserve">трубка эндотрохеальная </t>
  </si>
  <si>
    <t xml:space="preserve">Шпатель  </t>
  </si>
  <si>
    <t xml:space="preserve">диспенсор для дезинфекционных салфеток </t>
  </si>
  <si>
    <t xml:space="preserve">анестезиологический дыхательный контур </t>
  </si>
  <si>
    <t xml:space="preserve">сильфон для активного дренажа </t>
  </si>
  <si>
    <t xml:space="preserve">стилет интубационный для эндотрахеальных трубок </t>
  </si>
  <si>
    <t xml:space="preserve">переходник для дыхательного контура гофрированный </t>
  </si>
  <si>
    <t xml:space="preserve">чехол на матрац </t>
  </si>
  <si>
    <t xml:space="preserve">ватные палочки </t>
  </si>
  <si>
    <t xml:space="preserve">судно подкладное полимерное  </t>
  </si>
  <si>
    <t xml:space="preserve">Проводник инфузионный </t>
  </si>
  <si>
    <t>уп</t>
  </si>
  <si>
    <t>Источник информации № 14 от 19.01.2023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</si>
</sst>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rgb="FF00000A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4" fontId="8" fillId="0" borderId="0" xfId="0" applyNumberFormat="1" applyFont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66675</xdr:rowOff>
    </xdr:from>
    <xdr:to>
      <xdr:col>8</xdr:col>
      <xdr:colOff>0</xdr:colOff>
      <xdr:row>4</xdr:row>
      <xdr:rowOff>466725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24524" y="2638425"/>
          <a:ext cx="2105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view="pageBreakPreview" topLeftCell="A31" zoomScaleSheetLayoutView="100" workbookViewId="0">
      <selection activeCell="G62" sqref="G62"/>
    </sheetView>
  </sheetViews>
  <sheetFormatPr defaultRowHeight="15"/>
  <cols>
    <col min="1" max="1" width="4.42578125" style="2" customWidth="1"/>
    <col min="2" max="2" width="59.140625" style="2" customWidth="1"/>
    <col min="3" max="3" width="9.5703125" style="2" customWidth="1"/>
    <col min="4" max="4" width="10.42578125" style="3" customWidth="1"/>
    <col min="5" max="6" width="13.140625" style="3" customWidth="1"/>
    <col min="7" max="7" width="12.85546875" style="3" customWidth="1"/>
    <col min="8" max="8" width="15.42578125" style="3" customWidth="1"/>
    <col min="9" max="9" width="30.42578125" style="4" customWidth="1"/>
    <col min="10" max="10" width="16.7109375" style="2" customWidth="1"/>
    <col min="11" max="11" width="14.7109375" style="2" customWidth="1"/>
    <col min="12" max="12" width="15.42578125" style="2" customWidth="1"/>
    <col min="13" max="16384" width="9.140625" style="2"/>
  </cols>
  <sheetData>
    <row r="1" spans="1:10">
      <c r="A1" s="15" t="s">
        <v>13</v>
      </c>
      <c r="B1" s="15"/>
      <c r="C1" s="15"/>
      <c r="D1" s="15"/>
      <c r="E1" s="15"/>
      <c r="F1" s="15"/>
      <c r="G1" s="15"/>
      <c r="H1" s="15"/>
      <c r="I1" s="15"/>
    </row>
    <row r="2" spans="1:10" ht="52.5" customHeight="1">
      <c r="A2" s="14" t="s">
        <v>12</v>
      </c>
      <c r="B2" s="14"/>
      <c r="C2" s="14"/>
      <c r="D2" s="17" t="s">
        <v>22</v>
      </c>
      <c r="E2" s="18"/>
      <c r="F2" s="18"/>
      <c r="G2" s="18"/>
      <c r="H2" s="18"/>
      <c r="I2" s="19"/>
    </row>
    <row r="3" spans="1:10" ht="15" customHeight="1">
      <c r="A3" s="14" t="s">
        <v>5</v>
      </c>
      <c r="B3" s="14"/>
      <c r="C3" s="14"/>
      <c r="D3" s="16">
        <v>44964</v>
      </c>
      <c r="E3" s="16"/>
      <c r="F3" s="16"/>
      <c r="G3" s="16"/>
      <c r="H3" s="16"/>
      <c r="I3" s="16"/>
    </row>
    <row r="4" spans="1:10" ht="60" customHeight="1">
      <c r="A4" s="20" t="s">
        <v>14</v>
      </c>
      <c r="B4" s="20"/>
      <c r="C4" s="20"/>
      <c r="D4" s="21" t="s">
        <v>15</v>
      </c>
      <c r="E4" s="21"/>
      <c r="F4" s="21"/>
      <c r="G4" s="21"/>
      <c r="H4" s="21"/>
      <c r="I4" s="21"/>
    </row>
    <row r="5" spans="1:10" ht="45.75" customHeight="1">
      <c r="A5" s="14" t="s">
        <v>16</v>
      </c>
      <c r="B5" s="14"/>
      <c r="C5" s="14"/>
      <c r="D5" s="14"/>
      <c r="E5" s="14"/>
      <c r="F5" s="14"/>
      <c r="G5" s="14"/>
      <c r="H5" s="14"/>
      <c r="I5" s="14"/>
    </row>
    <row r="6" spans="1:10">
      <c r="A6" s="14" t="s">
        <v>6</v>
      </c>
      <c r="B6" s="14"/>
      <c r="C6" s="14"/>
      <c r="D6" s="14"/>
      <c r="E6" s="14"/>
      <c r="F6" s="14"/>
      <c r="G6" s="14"/>
      <c r="H6" s="14"/>
      <c r="I6" s="14"/>
    </row>
    <row r="7" spans="1:10">
      <c r="A7" s="14" t="s">
        <v>7</v>
      </c>
      <c r="B7" s="14"/>
      <c r="C7" s="14"/>
      <c r="D7" s="14"/>
      <c r="E7" s="14"/>
      <c r="F7" s="14"/>
      <c r="G7" s="14"/>
      <c r="H7" s="14"/>
      <c r="I7" s="14"/>
    </row>
    <row r="8" spans="1:10">
      <c r="A8" s="14" t="s">
        <v>8</v>
      </c>
      <c r="B8" s="14"/>
      <c r="C8" s="14"/>
      <c r="D8" s="14"/>
      <c r="E8" s="14"/>
      <c r="F8" s="14"/>
      <c r="G8" s="14"/>
      <c r="H8" s="14"/>
      <c r="I8" s="14"/>
    </row>
    <row r="9" spans="1:10">
      <c r="A9" s="14" t="s">
        <v>9</v>
      </c>
      <c r="B9" s="14"/>
      <c r="C9" s="14"/>
      <c r="D9" s="14"/>
      <c r="E9" s="14"/>
      <c r="F9" s="14"/>
      <c r="G9" s="14"/>
      <c r="H9" s="14"/>
      <c r="I9" s="14"/>
    </row>
    <row r="10" spans="1:10">
      <c r="A10" s="14" t="s">
        <v>10</v>
      </c>
      <c r="B10" s="14"/>
      <c r="C10" s="14"/>
      <c r="D10" s="14"/>
      <c r="E10" s="14"/>
      <c r="F10" s="14"/>
      <c r="G10" s="14"/>
      <c r="H10" s="14"/>
      <c r="I10" s="14"/>
    </row>
    <row r="11" spans="1:10" ht="46.5" customHeight="1">
      <c r="A11" s="14" t="s">
        <v>11</v>
      </c>
      <c r="B11" s="14"/>
      <c r="C11" s="14"/>
      <c r="D11" s="14"/>
      <c r="E11" s="14"/>
      <c r="F11" s="14"/>
      <c r="G11" s="14"/>
      <c r="H11" s="14"/>
      <c r="I11" s="14"/>
    </row>
    <row r="12" spans="1:10">
      <c r="A12" s="14" t="s">
        <v>17</v>
      </c>
      <c r="B12" s="14"/>
      <c r="C12" s="14"/>
      <c r="D12" s="14"/>
      <c r="E12" s="14"/>
      <c r="F12" s="14"/>
      <c r="G12" s="14"/>
      <c r="H12" s="14"/>
      <c r="I12" s="14"/>
    </row>
    <row r="13" spans="1:10" s="1" customFormat="1" ht="84.75" customHeight="1">
      <c r="A13" s="6" t="s">
        <v>18</v>
      </c>
      <c r="B13" s="6" t="s">
        <v>0</v>
      </c>
      <c r="C13" s="6" t="s">
        <v>1</v>
      </c>
      <c r="D13" s="7" t="s">
        <v>2</v>
      </c>
      <c r="E13" s="7" t="s">
        <v>58</v>
      </c>
      <c r="F13" s="8" t="s">
        <v>20</v>
      </c>
      <c r="G13" s="9" t="s">
        <v>19</v>
      </c>
      <c r="H13" s="7" t="s">
        <v>3</v>
      </c>
      <c r="I13" s="10" t="s">
        <v>4</v>
      </c>
    </row>
    <row r="14" spans="1:10" s="1" customFormat="1" ht="15.75">
      <c r="A14" s="11">
        <v>1</v>
      </c>
      <c r="B14" s="23" t="s">
        <v>23</v>
      </c>
      <c r="C14" s="26" t="s">
        <v>21</v>
      </c>
      <c r="D14" s="23">
        <v>20</v>
      </c>
      <c r="E14" s="12">
        <v>63</v>
      </c>
      <c r="F14" s="12">
        <v>70</v>
      </c>
      <c r="G14" s="12">
        <v>65</v>
      </c>
      <c r="H14" s="12">
        <f>SUM(E14:G14)/3</f>
        <v>66</v>
      </c>
      <c r="I14" s="12">
        <f>H14*D14</f>
        <v>1320</v>
      </c>
      <c r="J14" s="5"/>
    </row>
    <row r="15" spans="1:10" ht="15.75">
      <c r="A15" s="11">
        <v>2</v>
      </c>
      <c r="B15" s="23" t="s">
        <v>24</v>
      </c>
      <c r="C15" s="26" t="s">
        <v>21</v>
      </c>
      <c r="D15" s="23">
        <v>20</v>
      </c>
      <c r="E15" s="13">
        <v>63</v>
      </c>
      <c r="F15" s="12">
        <v>70</v>
      </c>
      <c r="G15" s="12">
        <v>65</v>
      </c>
      <c r="H15" s="12">
        <f t="shared" ref="H15:H61" si="0">SUM(E15:G15)/3</f>
        <v>66</v>
      </c>
      <c r="I15" s="12">
        <f t="shared" ref="I15:I61" si="1">H15*D15</f>
        <v>1320</v>
      </c>
    </row>
    <row r="16" spans="1:10" ht="15.75">
      <c r="A16" s="11">
        <v>3</v>
      </c>
      <c r="B16" s="23" t="s">
        <v>25</v>
      </c>
      <c r="C16" s="26" t="s">
        <v>21</v>
      </c>
      <c r="D16" s="23">
        <v>20</v>
      </c>
      <c r="E16" s="13">
        <v>63</v>
      </c>
      <c r="F16" s="12">
        <v>63</v>
      </c>
      <c r="G16" s="12">
        <v>65</v>
      </c>
      <c r="H16" s="12">
        <f t="shared" si="0"/>
        <v>63.666666666666664</v>
      </c>
      <c r="I16" s="12">
        <f t="shared" si="1"/>
        <v>1273.3333333333333</v>
      </c>
    </row>
    <row r="17" spans="1:9" ht="21" customHeight="1">
      <c r="A17" s="11">
        <v>4</v>
      </c>
      <c r="B17" s="23" t="s">
        <v>26</v>
      </c>
      <c r="C17" s="26" t="s">
        <v>57</v>
      </c>
      <c r="D17" s="23">
        <v>200</v>
      </c>
      <c r="E17" s="13">
        <v>190</v>
      </c>
      <c r="F17" s="12">
        <v>200</v>
      </c>
      <c r="G17" s="12">
        <v>195</v>
      </c>
      <c r="H17" s="12">
        <f t="shared" si="0"/>
        <v>195</v>
      </c>
      <c r="I17" s="12">
        <f t="shared" si="1"/>
        <v>39000</v>
      </c>
    </row>
    <row r="18" spans="1:9" ht="15.75">
      <c r="A18" s="11">
        <v>5</v>
      </c>
      <c r="B18" s="23" t="s">
        <v>27</v>
      </c>
      <c r="C18" s="23" t="s">
        <v>21</v>
      </c>
      <c r="D18" s="23">
        <v>300</v>
      </c>
      <c r="E18" s="13">
        <v>350</v>
      </c>
      <c r="F18" s="12">
        <v>370</v>
      </c>
      <c r="G18" s="12">
        <v>360</v>
      </c>
      <c r="H18" s="12">
        <f t="shared" si="0"/>
        <v>360</v>
      </c>
      <c r="I18" s="12">
        <f t="shared" si="1"/>
        <v>108000</v>
      </c>
    </row>
    <row r="19" spans="1:9" ht="15.75">
      <c r="A19" s="11">
        <v>6</v>
      </c>
      <c r="B19" s="23" t="s">
        <v>28</v>
      </c>
      <c r="C19" s="26" t="s">
        <v>21</v>
      </c>
      <c r="D19" s="23">
        <v>12000</v>
      </c>
      <c r="E19" s="13">
        <v>26</v>
      </c>
      <c r="F19" s="12">
        <v>27</v>
      </c>
      <c r="G19" s="12">
        <v>28</v>
      </c>
      <c r="H19" s="12">
        <f t="shared" si="0"/>
        <v>27</v>
      </c>
      <c r="I19" s="12">
        <f t="shared" si="1"/>
        <v>324000</v>
      </c>
    </row>
    <row r="20" spans="1:9" ht="15.75">
      <c r="A20" s="11">
        <v>7</v>
      </c>
      <c r="B20" s="23" t="s">
        <v>28</v>
      </c>
      <c r="C20" s="26" t="s">
        <v>21</v>
      </c>
      <c r="D20" s="23">
        <v>12000</v>
      </c>
      <c r="E20" s="13">
        <v>26</v>
      </c>
      <c r="F20" s="12">
        <v>27</v>
      </c>
      <c r="G20" s="12">
        <v>28</v>
      </c>
      <c r="H20" s="12">
        <f t="shared" si="0"/>
        <v>27</v>
      </c>
      <c r="I20" s="12">
        <f t="shared" si="1"/>
        <v>324000</v>
      </c>
    </row>
    <row r="21" spans="1:9" ht="15.75">
      <c r="A21" s="11">
        <v>8</v>
      </c>
      <c r="B21" s="23" t="s">
        <v>29</v>
      </c>
      <c r="C21" s="26" t="s">
        <v>21</v>
      </c>
      <c r="D21" s="23">
        <v>100</v>
      </c>
      <c r="E21" s="13">
        <v>18</v>
      </c>
      <c r="F21" s="12">
        <v>20</v>
      </c>
      <c r="G21" s="12">
        <v>19</v>
      </c>
      <c r="H21" s="12">
        <f t="shared" si="0"/>
        <v>19</v>
      </c>
      <c r="I21" s="12">
        <f t="shared" si="1"/>
        <v>1900</v>
      </c>
    </row>
    <row r="22" spans="1:9" ht="19.5" customHeight="1">
      <c r="A22" s="11">
        <v>9</v>
      </c>
      <c r="B22" s="23" t="s">
        <v>30</v>
      </c>
      <c r="C22" s="26" t="s">
        <v>21</v>
      </c>
      <c r="D22" s="23">
        <v>10</v>
      </c>
      <c r="E22" s="13">
        <v>40</v>
      </c>
      <c r="F22" s="12">
        <v>45</v>
      </c>
      <c r="G22" s="12">
        <v>45</v>
      </c>
      <c r="H22" s="12">
        <f t="shared" si="0"/>
        <v>43.333333333333336</v>
      </c>
      <c r="I22" s="12">
        <f t="shared" si="1"/>
        <v>433.33333333333337</v>
      </c>
    </row>
    <row r="23" spans="1:9" ht="15.75">
      <c r="A23" s="11">
        <v>10</v>
      </c>
      <c r="B23" s="23" t="s">
        <v>30</v>
      </c>
      <c r="C23" s="26" t="s">
        <v>21</v>
      </c>
      <c r="D23" s="23">
        <v>10</v>
      </c>
      <c r="E23" s="13">
        <v>40</v>
      </c>
      <c r="F23" s="13">
        <v>45</v>
      </c>
      <c r="G23" s="12">
        <v>45</v>
      </c>
      <c r="H23" s="12">
        <f t="shared" si="0"/>
        <v>43.333333333333336</v>
      </c>
      <c r="I23" s="12">
        <f t="shared" si="1"/>
        <v>433.33333333333337</v>
      </c>
    </row>
    <row r="24" spans="1:9" ht="24.75" customHeight="1">
      <c r="A24" s="11">
        <v>11</v>
      </c>
      <c r="B24" s="23" t="s">
        <v>30</v>
      </c>
      <c r="C24" s="26" t="s">
        <v>21</v>
      </c>
      <c r="D24" s="23">
        <v>10</v>
      </c>
      <c r="E24" s="13">
        <v>40</v>
      </c>
      <c r="F24" s="13">
        <v>45</v>
      </c>
      <c r="G24" s="12">
        <v>45</v>
      </c>
      <c r="H24" s="12">
        <f t="shared" si="0"/>
        <v>43.333333333333336</v>
      </c>
      <c r="I24" s="12">
        <f t="shared" si="1"/>
        <v>433.33333333333337</v>
      </c>
    </row>
    <row r="25" spans="1:9" ht="21" customHeight="1">
      <c r="A25" s="11">
        <v>12</v>
      </c>
      <c r="B25" s="23" t="s">
        <v>31</v>
      </c>
      <c r="C25" s="26" t="s">
        <v>21</v>
      </c>
      <c r="D25" s="23">
        <v>1000</v>
      </c>
      <c r="E25" s="13">
        <v>4</v>
      </c>
      <c r="F25" s="13">
        <v>5</v>
      </c>
      <c r="G25" s="12">
        <v>4.5</v>
      </c>
      <c r="H25" s="12">
        <f t="shared" si="0"/>
        <v>4.5</v>
      </c>
      <c r="I25" s="12">
        <f t="shared" si="1"/>
        <v>4500</v>
      </c>
    </row>
    <row r="26" spans="1:9" ht="15.75">
      <c r="A26" s="11">
        <v>13</v>
      </c>
      <c r="B26" s="23" t="s">
        <v>32</v>
      </c>
      <c r="C26" s="26" t="s">
        <v>21</v>
      </c>
      <c r="D26" s="23">
        <v>12000</v>
      </c>
      <c r="E26" s="13">
        <v>8</v>
      </c>
      <c r="F26" s="13">
        <v>10</v>
      </c>
      <c r="G26" s="12">
        <v>9</v>
      </c>
      <c r="H26" s="12">
        <f t="shared" si="0"/>
        <v>9</v>
      </c>
      <c r="I26" s="12">
        <f t="shared" si="1"/>
        <v>108000</v>
      </c>
    </row>
    <row r="27" spans="1:9" ht="15.75">
      <c r="A27" s="11">
        <v>14</v>
      </c>
      <c r="B27" s="23" t="s">
        <v>33</v>
      </c>
      <c r="C27" s="26" t="s">
        <v>21</v>
      </c>
      <c r="D27" s="23">
        <v>30</v>
      </c>
      <c r="E27" s="13">
        <v>470</v>
      </c>
      <c r="F27" s="13">
        <v>480</v>
      </c>
      <c r="G27" s="12">
        <v>480</v>
      </c>
      <c r="H27" s="12">
        <f t="shared" si="0"/>
        <v>476.66666666666669</v>
      </c>
      <c r="I27" s="12">
        <f t="shared" si="1"/>
        <v>14300</v>
      </c>
    </row>
    <row r="28" spans="1:9" ht="15.75">
      <c r="A28" s="11">
        <v>15</v>
      </c>
      <c r="B28" s="24" t="s">
        <v>34</v>
      </c>
      <c r="C28" s="26" t="s">
        <v>21</v>
      </c>
      <c r="D28" s="24">
        <v>2</v>
      </c>
      <c r="E28" s="13">
        <v>5320</v>
      </c>
      <c r="F28" s="13">
        <v>5400</v>
      </c>
      <c r="G28" s="13">
        <v>5330</v>
      </c>
      <c r="H28" s="12">
        <f t="shared" si="0"/>
        <v>5350</v>
      </c>
      <c r="I28" s="12">
        <f t="shared" si="1"/>
        <v>10700</v>
      </c>
    </row>
    <row r="29" spans="1:9" ht="15.75">
      <c r="A29" s="11">
        <v>16</v>
      </c>
      <c r="B29" s="24" t="s">
        <v>35</v>
      </c>
      <c r="C29" s="26" t="s">
        <v>57</v>
      </c>
      <c r="D29" s="24">
        <v>10</v>
      </c>
      <c r="E29" s="25">
        <v>550</v>
      </c>
      <c r="F29" s="25">
        <v>580</v>
      </c>
      <c r="G29" s="25">
        <v>560</v>
      </c>
      <c r="H29" s="12">
        <f t="shared" si="0"/>
        <v>563.33333333333337</v>
      </c>
      <c r="I29" s="12">
        <f t="shared" si="1"/>
        <v>5633.3333333333339</v>
      </c>
    </row>
    <row r="30" spans="1:9" ht="15.75">
      <c r="A30" s="11">
        <v>17</v>
      </c>
      <c r="B30" s="24" t="s">
        <v>35</v>
      </c>
      <c r="C30" s="26" t="s">
        <v>57</v>
      </c>
      <c r="D30" s="24">
        <v>10</v>
      </c>
      <c r="E30" s="25">
        <v>550</v>
      </c>
      <c r="F30" s="25">
        <v>580</v>
      </c>
      <c r="G30" s="25">
        <v>560</v>
      </c>
      <c r="H30" s="12">
        <f t="shared" si="0"/>
        <v>563.33333333333337</v>
      </c>
      <c r="I30" s="12">
        <f t="shared" si="1"/>
        <v>5633.3333333333339</v>
      </c>
    </row>
    <row r="31" spans="1:9" ht="15.75">
      <c r="A31" s="11">
        <v>18</v>
      </c>
      <c r="B31" s="24" t="s">
        <v>36</v>
      </c>
      <c r="C31" s="26" t="s">
        <v>57</v>
      </c>
      <c r="D31" s="24">
        <v>2</v>
      </c>
      <c r="E31" s="25">
        <v>950</v>
      </c>
      <c r="F31" s="25">
        <v>990</v>
      </c>
      <c r="G31" s="25">
        <v>970</v>
      </c>
      <c r="H31" s="12">
        <f t="shared" si="0"/>
        <v>970</v>
      </c>
      <c r="I31" s="12">
        <f t="shared" si="1"/>
        <v>1940</v>
      </c>
    </row>
    <row r="32" spans="1:9" ht="15.75">
      <c r="A32" s="11">
        <v>19</v>
      </c>
      <c r="B32" s="24" t="s">
        <v>36</v>
      </c>
      <c r="C32" s="26" t="s">
        <v>57</v>
      </c>
      <c r="D32" s="24">
        <v>3</v>
      </c>
      <c r="E32" s="25">
        <v>950</v>
      </c>
      <c r="F32" s="25">
        <v>999</v>
      </c>
      <c r="G32" s="25">
        <v>970</v>
      </c>
      <c r="H32" s="12">
        <f t="shared" si="0"/>
        <v>973</v>
      </c>
      <c r="I32" s="12">
        <f t="shared" si="1"/>
        <v>2919</v>
      </c>
    </row>
    <row r="33" spans="1:9" ht="15.75">
      <c r="A33" s="11">
        <v>20</v>
      </c>
      <c r="B33" s="24" t="s">
        <v>36</v>
      </c>
      <c r="C33" s="26" t="s">
        <v>57</v>
      </c>
      <c r="D33" s="24">
        <v>10</v>
      </c>
      <c r="E33" s="25">
        <v>560</v>
      </c>
      <c r="F33" s="25">
        <v>590</v>
      </c>
      <c r="G33" s="25">
        <v>580</v>
      </c>
      <c r="H33" s="12">
        <f t="shared" si="0"/>
        <v>576.66666666666663</v>
      </c>
      <c r="I33" s="12">
        <f t="shared" si="1"/>
        <v>5766.6666666666661</v>
      </c>
    </row>
    <row r="34" spans="1:9" ht="15.75">
      <c r="A34" s="11">
        <v>21</v>
      </c>
      <c r="B34" s="24" t="s">
        <v>36</v>
      </c>
      <c r="C34" s="26" t="s">
        <v>57</v>
      </c>
      <c r="D34" s="24">
        <v>10</v>
      </c>
      <c r="E34" s="25">
        <v>560</v>
      </c>
      <c r="F34" s="25">
        <v>590</v>
      </c>
      <c r="G34" s="25">
        <v>580</v>
      </c>
      <c r="H34" s="12">
        <f t="shared" si="0"/>
        <v>576.66666666666663</v>
      </c>
      <c r="I34" s="12">
        <f t="shared" si="1"/>
        <v>5766.6666666666661</v>
      </c>
    </row>
    <row r="35" spans="1:9" ht="15.75">
      <c r="A35" s="11">
        <v>22</v>
      </c>
      <c r="B35" s="24" t="s">
        <v>36</v>
      </c>
      <c r="C35" s="26" t="s">
        <v>57</v>
      </c>
      <c r="D35" s="24">
        <v>4</v>
      </c>
      <c r="E35" s="25">
        <v>560</v>
      </c>
      <c r="F35" s="25">
        <v>590</v>
      </c>
      <c r="G35" s="25">
        <v>580</v>
      </c>
      <c r="H35" s="12">
        <f t="shared" si="0"/>
        <v>576.66666666666663</v>
      </c>
      <c r="I35" s="12">
        <f t="shared" si="1"/>
        <v>2306.6666666666665</v>
      </c>
    </row>
    <row r="36" spans="1:9" ht="15.75">
      <c r="A36" s="11">
        <v>23</v>
      </c>
      <c r="B36" s="24" t="s">
        <v>36</v>
      </c>
      <c r="C36" s="26" t="s">
        <v>57</v>
      </c>
      <c r="D36" s="24">
        <v>4</v>
      </c>
      <c r="E36" s="25">
        <v>560</v>
      </c>
      <c r="F36" s="25">
        <v>590</v>
      </c>
      <c r="G36" s="25">
        <v>580</v>
      </c>
      <c r="H36" s="12">
        <f t="shared" si="0"/>
        <v>576.66666666666663</v>
      </c>
      <c r="I36" s="12">
        <f t="shared" si="1"/>
        <v>2306.6666666666665</v>
      </c>
    </row>
    <row r="37" spans="1:9" ht="15.75">
      <c r="A37" s="11">
        <v>24</v>
      </c>
      <c r="B37" s="24" t="s">
        <v>36</v>
      </c>
      <c r="C37" s="26" t="s">
        <v>57</v>
      </c>
      <c r="D37" s="24">
        <v>6</v>
      </c>
      <c r="E37" s="25">
        <v>560</v>
      </c>
      <c r="F37" s="25">
        <v>590</v>
      </c>
      <c r="G37" s="25">
        <v>580</v>
      </c>
      <c r="H37" s="12">
        <f t="shared" si="0"/>
        <v>576.66666666666663</v>
      </c>
      <c r="I37" s="12">
        <f t="shared" si="1"/>
        <v>3460</v>
      </c>
    </row>
    <row r="38" spans="1:9" ht="15.75">
      <c r="A38" s="11">
        <v>25</v>
      </c>
      <c r="B38" s="23" t="s">
        <v>37</v>
      </c>
      <c r="C38" s="26" t="s">
        <v>21</v>
      </c>
      <c r="D38" s="23">
        <v>700</v>
      </c>
      <c r="E38" s="25">
        <v>130</v>
      </c>
      <c r="F38" s="25">
        <v>150</v>
      </c>
      <c r="G38" s="25">
        <v>140</v>
      </c>
      <c r="H38" s="12">
        <f t="shared" si="0"/>
        <v>140</v>
      </c>
      <c r="I38" s="12">
        <f t="shared" si="1"/>
        <v>98000</v>
      </c>
    </row>
    <row r="39" spans="1:9" ht="15.75">
      <c r="A39" s="11">
        <v>26</v>
      </c>
      <c r="B39" s="23" t="s">
        <v>38</v>
      </c>
      <c r="C39" s="26" t="s">
        <v>21</v>
      </c>
      <c r="D39" s="23">
        <v>20</v>
      </c>
      <c r="E39" s="25">
        <v>290</v>
      </c>
      <c r="F39" s="25">
        <v>300</v>
      </c>
      <c r="G39" s="25">
        <v>295</v>
      </c>
      <c r="H39" s="12">
        <f t="shared" si="0"/>
        <v>295</v>
      </c>
      <c r="I39" s="12">
        <f t="shared" si="1"/>
        <v>5900</v>
      </c>
    </row>
    <row r="40" spans="1:9" ht="15.75">
      <c r="A40" s="11">
        <v>27</v>
      </c>
      <c r="B40" s="23" t="s">
        <v>38</v>
      </c>
      <c r="C40" s="26" t="s">
        <v>21</v>
      </c>
      <c r="D40" s="23">
        <v>20</v>
      </c>
      <c r="E40" s="25">
        <v>290</v>
      </c>
      <c r="F40" s="25">
        <v>300</v>
      </c>
      <c r="G40" s="25">
        <v>295</v>
      </c>
      <c r="H40" s="12">
        <f t="shared" si="0"/>
        <v>295</v>
      </c>
      <c r="I40" s="12">
        <f t="shared" si="1"/>
        <v>5900</v>
      </c>
    </row>
    <row r="41" spans="1:9" ht="15.75">
      <c r="A41" s="11">
        <v>28</v>
      </c>
      <c r="B41" s="23" t="s">
        <v>39</v>
      </c>
      <c r="C41" s="26" t="s">
        <v>21</v>
      </c>
      <c r="D41" s="23">
        <v>60</v>
      </c>
      <c r="E41" s="25">
        <v>130</v>
      </c>
      <c r="F41" s="25">
        <v>150</v>
      </c>
      <c r="G41" s="25">
        <v>140</v>
      </c>
      <c r="H41" s="12">
        <f t="shared" si="0"/>
        <v>140</v>
      </c>
      <c r="I41" s="12">
        <f t="shared" si="1"/>
        <v>8400</v>
      </c>
    </row>
    <row r="42" spans="1:9" ht="15.75">
      <c r="A42" s="11">
        <v>29</v>
      </c>
      <c r="B42" s="23" t="s">
        <v>40</v>
      </c>
      <c r="C42" s="26" t="s">
        <v>21</v>
      </c>
      <c r="D42" s="23">
        <v>300</v>
      </c>
      <c r="E42" s="25">
        <v>47</v>
      </c>
      <c r="F42" s="25">
        <v>50</v>
      </c>
      <c r="G42" s="25">
        <v>48</v>
      </c>
      <c r="H42" s="12">
        <f t="shared" si="0"/>
        <v>48.333333333333336</v>
      </c>
      <c r="I42" s="12">
        <f t="shared" si="1"/>
        <v>14500</v>
      </c>
    </row>
    <row r="43" spans="1:9" ht="15.75">
      <c r="A43" s="11">
        <v>30</v>
      </c>
      <c r="B43" s="23" t="s">
        <v>41</v>
      </c>
      <c r="C43" s="26" t="s">
        <v>21</v>
      </c>
      <c r="D43" s="23">
        <v>150</v>
      </c>
      <c r="E43" s="25">
        <v>11</v>
      </c>
      <c r="F43" s="25">
        <v>14</v>
      </c>
      <c r="G43" s="25">
        <v>12</v>
      </c>
      <c r="H43" s="12">
        <f t="shared" si="0"/>
        <v>12.333333333333334</v>
      </c>
      <c r="I43" s="12">
        <f t="shared" si="1"/>
        <v>1850</v>
      </c>
    </row>
    <row r="44" spans="1:9" ht="15.75">
      <c r="A44" s="11">
        <v>31</v>
      </c>
      <c r="B44" s="23" t="s">
        <v>42</v>
      </c>
      <c r="C44" s="26" t="s">
        <v>21</v>
      </c>
      <c r="D44" s="23">
        <v>40</v>
      </c>
      <c r="E44" s="25">
        <v>28</v>
      </c>
      <c r="F44" s="25">
        <v>30</v>
      </c>
      <c r="G44" s="25">
        <v>29</v>
      </c>
      <c r="H44" s="12">
        <f t="shared" si="0"/>
        <v>29</v>
      </c>
      <c r="I44" s="12">
        <f t="shared" si="1"/>
        <v>1160</v>
      </c>
    </row>
    <row r="45" spans="1:9" ht="15.75">
      <c r="A45" s="11">
        <v>32</v>
      </c>
      <c r="B45" s="23" t="s">
        <v>43</v>
      </c>
      <c r="C45" s="26" t="s">
        <v>21</v>
      </c>
      <c r="D45" s="23">
        <v>50</v>
      </c>
      <c r="E45" s="25">
        <v>16</v>
      </c>
      <c r="F45" s="25">
        <v>20</v>
      </c>
      <c r="G45" s="25">
        <v>17</v>
      </c>
      <c r="H45" s="12">
        <f t="shared" si="0"/>
        <v>17.666666666666668</v>
      </c>
      <c r="I45" s="12">
        <f t="shared" si="1"/>
        <v>883.33333333333337</v>
      </c>
    </row>
    <row r="46" spans="1:9" ht="15.75">
      <c r="A46" s="11">
        <v>33</v>
      </c>
      <c r="B46" s="23" t="s">
        <v>44</v>
      </c>
      <c r="C46" s="26" t="s">
        <v>21</v>
      </c>
      <c r="D46" s="23">
        <v>200</v>
      </c>
      <c r="E46" s="25">
        <v>20</v>
      </c>
      <c r="F46" s="25">
        <v>25</v>
      </c>
      <c r="G46" s="25">
        <v>22</v>
      </c>
      <c r="H46" s="12">
        <f t="shared" si="0"/>
        <v>22.333333333333332</v>
      </c>
      <c r="I46" s="12">
        <f t="shared" si="1"/>
        <v>4466.6666666666661</v>
      </c>
    </row>
    <row r="47" spans="1:9" ht="15.75">
      <c r="A47" s="11">
        <v>34</v>
      </c>
      <c r="B47" s="23" t="s">
        <v>45</v>
      </c>
      <c r="C47" s="26" t="s">
        <v>57</v>
      </c>
      <c r="D47" s="23">
        <v>3</v>
      </c>
      <c r="E47" s="25">
        <v>1100</v>
      </c>
      <c r="F47" s="25">
        <v>1250</v>
      </c>
      <c r="G47" s="25">
        <v>1200</v>
      </c>
      <c r="H47" s="12">
        <f t="shared" si="0"/>
        <v>1183.3333333333333</v>
      </c>
      <c r="I47" s="12">
        <f t="shared" si="1"/>
        <v>3550</v>
      </c>
    </row>
    <row r="48" spans="1:9" ht="15.75">
      <c r="A48" s="11">
        <v>35</v>
      </c>
      <c r="B48" s="23" t="s">
        <v>46</v>
      </c>
      <c r="C48" s="26" t="s">
        <v>57</v>
      </c>
      <c r="D48" s="23">
        <v>30</v>
      </c>
      <c r="E48" s="25">
        <v>750</v>
      </c>
      <c r="F48" s="25">
        <v>770</v>
      </c>
      <c r="G48" s="25">
        <v>760</v>
      </c>
      <c r="H48" s="12">
        <f t="shared" si="0"/>
        <v>760</v>
      </c>
      <c r="I48" s="12">
        <f t="shared" si="1"/>
        <v>22800</v>
      </c>
    </row>
    <row r="49" spans="1:9" ht="15.75">
      <c r="A49" s="11">
        <v>36</v>
      </c>
      <c r="B49" s="23" t="s">
        <v>46</v>
      </c>
      <c r="C49" s="26" t="s">
        <v>57</v>
      </c>
      <c r="D49" s="23">
        <v>30</v>
      </c>
      <c r="E49" s="25">
        <v>750</v>
      </c>
      <c r="F49" s="25">
        <v>770</v>
      </c>
      <c r="G49" s="25">
        <v>760</v>
      </c>
      <c r="H49" s="12">
        <f t="shared" si="0"/>
        <v>760</v>
      </c>
      <c r="I49" s="12">
        <f t="shared" si="1"/>
        <v>22800</v>
      </c>
    </row>
    <row r="50" spans="1:9" ht="15.75">
      <c r="A50" s="11">
        <v>37</v>
      </c>
      <c r="B50" s="23" t="s">
        <v>46</v>
      </c>
      <c r="C50" s="26" t="s">
        <v>57</v>
      </c>
      <c r="D50" s="23">
        <v>3</v>
      </c>
      <c r="E50" s="25">
        <v>750</v>
      </c>
      <c r="F50" s="25">
        <v>770</v>
      </c>
      <c r="G50" s="25">
        <v>760</v>
      </c>
      <c r="H50" s="12">
        <f t="shared" si="0"/>
        <v>760</v>
      </c>
      <c r="I50" s="12">
        <f t="shared" si="1"/>
        <v>2280</v>
      </c>
    </row>
    <row r="51" spans="1:9" ht="15.75">
      <c r="A51" s="11">
        <v>38</v>
      </c>
      <c r="B51" s="23" t="s">
        <v>47</v>
      </c>
      <c r="C51" s="26" t="s">
        <v>57</v>
      </c>
      <c r="D51" s="23">
        <v>100</v>
      </c>
      <c r="E51" s="25">
        <v>180</v>
      </c>
      <c r="F51" s="25">
        <v>200</v>
      </c>
      <c r="G51" s="25">
        <v>190</v>
      </c>
      <c r="H51" s="12">
        <f t="shared" si="0"/>
        <v>190</v>
      </c>
      <c r="I51" s="12">
        <f t="shared" si="1"/>
        <v>19000</v>
      </c>
    </row>
    <row r="52" spans="1:9" ht="15.75">
      <c r="A52" s="11">
        <v>39</v>
      </c>
      <c r="B52" s="23" t="s">
        <v>48</v>
      </c>
      <c r="C52" s="26" t="s">
        <v>21</v>
      </c>
      <c r="D52" s="23">
        <v>10</v>
      </c>
      <c r="E52" s="25">
        <v>370</v>
      </c>
      <c r="F52" s="25">
        <v>390</v>
      </c>
      <c r="G52" s="25">
        <v>380</v>
      </c>
      <c r="H52" s="12">
        <f t="shared" si="0"/>
        <v>380</v>
      </c>
      <c r="I52" s="12">
        <f t="shared" si="1"/>
        <v>3800</v>
      </c>
    </row>
    <row r="53" spans="1:9" ht="15.75">
      <c r="A53" s="11">
        <v>40</v>
      </c>
      <c r="B53" s="23" t="s">
        <v>49</v>
      </c>
      <c r="C53" s="26" t="s">
        <v>21</v>
      </c>
      <c r="D53" s="23">
        <v>10</v>
      </c>
      <c r="E53" s="25">
        <v>640</v>
      </c>
      <c r="F53" s="25">
        <v>655</v>
      </c>
      <c r="G53" s="25">
        <v>650</v>
      </c>
      <c r="H53" s="12">
        <f t="shared" si="0"/>
        <v>648.33333333333337</v>
      </c>
      <c r="I53" s="12">
        <f t="shared" si="1"/>
        <v>6483.3333333333339</v>
      </c>
    </row>
    <row r="54" spans="1:9" ht="15.75">
      <c r="A54" s="11">
        <v>41</v>
      </c>
      <c r="B54" s="23" t="s">
        <v>50</v>
      </c>
      <c r="C54" s="26" t="s">
        <v>21</v>
      </c>
      <c r="D54" s="23">
        <v>10</v>
      </c>
      <c r="E54" s="25">
        <v>310</v>
      </c>
      <c r="F54" s="25">
        <v>350</v>
      </c>
      <c r="G54" s="25">
        <v>320</v>
      </c>
      <c r="H54" s="12">
        <f t="shared" si="0"/>
        <v>326.66666666666669</v>
      </c>
      <c r="I54" s="12">
        <f t="shared" si="1"/>
        <v>3266.666666666667</v>
      </c>
    </row>
    <row r="55" spans="1:9" ht="15.75">
      <c r="A55" s="11">
        <v>42</v>
      </c>
      <c r="B55" s="23" t="s">
        <v>50</v>
      </c>
      <c r="C55" s="26" t="s">
        <v>21</v>
      </c>
      <c r="D55" s="23">
        <v>5</v>
      </c>
      <c r="E55" s="25">
        <v>360</v>
      </c>
      <c r="F55" s="25">
        <v>400</v>
      </c>
      <c r="G55" s="25">
        <v>370</v>
      </c>
      <c r="H55" s="12">
        <f t="shared" si="0"/>
        <v>376.66666666666669</v>
      </c>
      <c r="I55" s="12">
        <f t="shared" si="1"/>
        <v>1883.3333333333335</v>
      </c>
    </row>
    <row r="56" spans="1:9" ht="15.75">
      <c r="A56" s="11">
        <v>43</v>
      </c>
      <c r="B56" s="23" t="s">
        <v>51</v>
      </c>
      <c r="C56" s="26" t="s">
        <v>21</v>
      </c>
      <c r="D56" s="23">
        <v>10</v>
      </c>
      <c r="E56" s="25">
        <v>280</v>
      </c>
      <c r="F56" s="25">
        <v>300</v>
      </c>
      <c r="G56" s="25">
        <v>290</v>
      </c>
      <c r="H56" s="12">
        <f t="shared" si="0"/>
        <v>290</v>
      </c>
      <c r="I56" s="12">
        <f t="shared" si="1"/>
        <v>2900</v>
      </c>
    </row>
    <row r="57" spans="1:9" ht="15.75">
      <c r="A57" s="11">
        <v>44</v>
      </c>
      <c r="B57" s="23" t="s">
        <v>52</v>
      </c>
      <c r="C57" s="23" t="s">
        <v>21</v>
      </c>
      <c r="D57" s="23">
        <v>10</v>
      </c>
      <c r="E57" s="25">
        <v>130</v>
      </c>
      <c r="F57" s="25">
        <v>150</v>
      </c>
      <c r="G57" s="25">
        <v>145</v>
      </c>
      <c r="H57" s="12">
        <f t="shared" si="0"/>
        <v>141.66666666666666</v>
      </c>
      <c r="I57" s="12">
        <f t="shared" si="1"/>
        <v>1416.6666666666665</v>
      </c>
    </row>
    <row r="58" spans="1:9" ht="15.75">
      <c r="A58" s="11">
        <v>45</v>
      </c>
      <c r="B58" s="23" t="s">
        <v>53</v>
      </c>
      <c r="C58" s="26" t="s">
        <v>21</v>
      </c>
      <c r="D58" s="23">
        <v>140</v>
      </c>
      <c r="E58" s="25">
        <v>95</v>
      </c>
      <c r="F58" s="25">
        <v>100</v>
      </c>
      <c r="G58" s="25">
        <v>98</v>
      </c>
      <c r="H58" s="12">
        <f t="shared" si="0"/>
        <v>97.666666666666671</v>
      </c>
      <c r="I58" s="12">
        <f t="shared" si="1"/>
        <v>13673.333333333334</v>
      </c>
    </row>
    <row r="59" spans="1:9" ht="15.75">
      <c r="A59" s="11">
        <v>46</v>
      </c>
      <c r="B59" s="23" t="s">
        <v>54</v>
      </c>
      <c r="C59" s="26" t="s">
        <v>57</v>
      </c>
      <c r="D59" s="23">
        <v>10</v>
      </c>
      <c r="E59" s="25">
        <v>60</v>
      </c>
      <c r="F59" s="25">
        <v>80</v>
      </c>
      <c r="G59" s="25">
        <v>65</v>
      </c>
      <c r="H59" s="12">
        <f t="shared" si="0"/>
        <v>68.333333333333329</v>
      </c>
      <c r="I59" s="12">
        <f t="shared" si="1"/>
        <v>683.33333333333326</v>
      </c>
    </row>
    <row r="60" spans="1:9" ht="15.75">
      <c r="A60" s="11">
        <v>47</v>
      </c>
      <c r="B60" s="23" t="s">
        <v>55</v>
      </c>
      <c r="C60" s="26" t="s">
        <v>21</v>
      </c>
      <c r="D60" s="23">
        <v>6</v>
      </c>
      <c r="E60" s="25">
        <v>320</v>
      </c>
      <c r="F60" s="25">
        <v>350</v>
      </c>
      <c r="G60" s="25">
        <v>330</v>
      </c>
      <c r="H60" s="12">
        <f t="shared" si="0"/>
        <v>333.33333333333331</v>
      </c>
      <c r="I60" s="12">
        <f t="shared" si="1"/>
        <v>2000</v>
      </c>
    </row>
    <row r="61" spans="1:9" ht="15.75">
      <c r="A61" s="11">
        <v>48</v>
      </c>
      <c r="B61" s="23" t="s">
        <v>56</v>
      </c>
      <c r="C61" s="26" t="s">
        <v>21</v>
      </c>
      <c r="D61" s="23">
        <v>200</v>
      </c>
      <c r="E61" s="25">
        <v>54</v>
      </c>
      <c r="F61" s="25">
        <v>58</v>
      </c>
      <c r="G61" s="25">
        <v>55</v>
      </c>
      <c r="H61" s="12">
        <f t="shared" si="0"/>
        <v>55.666666666666664</v>
      </c>
      <c r="I61" s="12">
        <f t="shared" si="1"/>
        <v>11133.333333333332</v>
      </c>
    </row>
    <row r="63" spans="1:9" ht="20.25">
      <c r="I63" s="22">
        <f>SUM(I14:I61)</f>
        <v>1234075.6666666665</v>
      </c>
    </row>
  </sheetData>
  <mergeCells count="15">
    <mergeCell ref="A12:I12"/>
    <mergeCell ref="A1:I1"/>
    <mergeCell ref="A6:I6"/>
    <mergeCell ref="D3:I3"/>
    <mergeCell ref="D2:I2"/>
    <mergeCell ref="A2:C2"/>
    <mergeCell ref="A5:I5"/>
    <mergeCell ref="A3:C3"/>
    <mergeCell ref="A4:C4"/>
    <mergeCell ref="D4:I4"/>
    <mergeCell ref="A9:I9"/>
    <mergeCell ref="A10:I10"/>
    <mergeCell ref="A11:I11"/>
    <mergeCell ref="A7:I7"/>
    <mergeCell ref="A8:I8"/>
  </mergeCells>
  <pageMargins left="0.70866141732283472" right="0.19685039370078741" top="0.74803149606299213" bottom="0.74803149606299213" header="0.31496062992125984" footer="0.31496062992125984"/>
  <pageSetup paperSize="9" scale="55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Закупки</cp:lastModifiedBy>
  <cp:lastPrinted>2023-01-19T10:24:10Z</cp:lastPrinted>
  <dcterms:created xsi:type="dcterms:W3CDTF">2014-11-19T08:38:45Z</dcterms:created>
  <dcterms:modified xsi:type="dcterms:W3CDTF">2023-02-07T10:45:03Z</dcterms:modified>
</cp:coreProperties>
</file>