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НМЦ'!$A$1:$O$16</definedName>
  </definedNames>
  <calcPr fullCalcOnLoad="1"/>
</workbook>
</file>

<file path=xl/sharedStrings.xml><?xml version="1.0" encoding="utf-8"?>
<sst xmlns="http://schemas.openxmlformats.org/spreadsheetml/2006/main" count="35" uniqueCount="33">
  <si>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</si>
  <si>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</si>
  <si>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</si>
  <si>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</si>
  <si>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Н(М)ЦК, ЦКЕП, определяемая методом сопоставимых рыночных цен (анализа рынка)*</t>
  </si>
  <si>
    <t>Применяемый коэффициент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</si>
  <si>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</si>
  <si>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</si>
  <si>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</si>
  <si>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</si>
  <si>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№ п/п</t>
  </si>
  <si>
    <t xml:space="preserve"> кол-во</t>
  </si>
  <si>
    <t xml:space="preserve">УТВЕРЖДАЮ
</t>
  </si>
  <si>
    <t>Однородность совокупности значений выявленных цен, используемых в расчете Н(М)ЦК</t>
  </si>
  <si>
    <t xml:space="preserve">Средняя арифметическая цена за единицу &lt;ц&gt; </t>
  </si>
  <si>
    <t>в соответствии с описанием объекта закупки</t>
  </si>
  <si>
    <t>И.о. главного врача</t>
  </si>
  <si>
    <t>__________________________ /И.Я. Песчанский/</t>
  </si>
  <si>
    <t>Дата подготовки обоснования начальной (максимальной) цены контракта 20.12.2021 г.</t>
  </si>
  <si>
    <t>20.12.2021 г.</t>
  </si>
  <si>
    <t>стоимость продуктов питания</t>
  </si>
  <si>
    <t>Предмет закупки: выполнение работ по организации (приготовление и поставка) горячего лечебного питания для пациентов, находящихся на стационарном лечении.</t>
  </si>
  <si>
    <r>
      <t>Источник цены №4 ______________
 (</t>
    </r>
    <r>
      <rPr>
        <vertAlign val="superscript"/>
        <sz val="11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</si>
  <si>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1"/>
        <rFont val="Times New Roman"/>
        <family val="1"/>
      </rPr>
      <t>реквизиты документа)</t>
    </r>
  </si>
  <si>
    <r>
      <t xml:space="preserve">коэффициент вариации цен V (%) </t>
    </r>
    <r>
      <rPr>
        <sz val="11"/>
        <rFont val="Times New Roman"/>
        <family val="1"/>
      </rPr>
      <t>(не должен превышать 33%)</t>
    </r>
  </si>
  <si>
    <t>стоимость работ по организации (приготовление и поставка) горячего лечебного питания для пациентов, находящихся на стационарном лечении</t>
  </si>
  <si>
    <t>койко/ день</t>
  </si>
  <si>
    <t>ЧУЗ "РЖД-Медицина" г. Новороссийска</t>
  </si>
  <si>
    <t>КП № 177 от 15.12.2021</t>
  </si>
  <si>
    <t>КП № 15 от 10.12.2021</t>
  </si>
  <si>
    <t>КП № 1 от 10.12.2021</t>
  </si>
  <si>
    <r>
      <rPr>
        <b/>
        <sz val="11"/>
        <rFont val="Times New Roman"/>
        <family val="1"/>
      </rPr>
      <t>Расчет Н(М)ЦК по формуле</t>
    </r>
    <r>
      <rPr>
        <sz val="11"/>
        <rFont val="Times New Roman"/>
        <family val="1"/>
      </rPr>
      <t xml:space="preserve"> v - количество (объем) закупаемого товара (работы, услуги); количество значений, используемых в расчете; i - номер источника ценовой информации;  - цена единицы</t>
    </r>
  </si>
  <si>
    <t xml:space="preserve">Основные характеристики закупаемого товара, работ, услуг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</si>
</sst>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_-* #,##0.00\ _р_._-;\-* #,##0.00\ _р_._-;_-* &quot;-&quot;??\ 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Fill="1" applyAlignment="1">
      <alignment horizontal="right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>
      <alignment vertical="center" wrapText="1"/>
    </xf>
    <xf numFmtId="4" fontId="20" fillId="0" borderId="11" xfId="0" applyNumberFormat="1" applyFont="1" applyFill="1" applyBorder="1" applyAlignment="1">
      <alignment vertical="center" wrapText="1"/>
    </xf>
    <xf numFmtId="0" fontId="21" fillId="32" borderId="0" xfId="0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41" fillId="33" borderId="11" xfId="0" applyFont="1" applyFill="1" applyBorder="1" applyAlignment="1">
      <alignment vertical="center" wrapText="1"/>
    </xf>
    <xf numFmtId="0" fontId="41" fillId="33" borderId="11" xfId="0" applyFont="1" applyFill="1" applyBorder="1" applyAlignment="1">
      <alignment horizontal="center" vertical="center" textRotation="90" wrapText="1"/>
    </xf>
    <xf numFmtId="4" fontId="41" fillId="0" borderId="11" xfId="0" applyNumberFormat="1" applyFont="1" applyFill="1" applyBorder="1" applyAlignment="1">
      <alignment vertical="center" textRotation="90" wrapText="1"/>
    </xf>
    <xf numFmtId="4" fontId="21" fillId="0" borderId="11" xfId="0" applyNumberFormat="1" applyFont="1" applyFill="1" applyBorder="1" applyAlignment="1">
      <alignment vertical="center" textRotation="90" wrapText="1"/>
    </xf>
    <xf numFmtId="0" fontId="20" fillId="0" borderId="11" xfId="0" applyFont="1" applyFill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11</xdr:row>
      <xdr:rowOff>1276350</xdr:rowOff>
    </xdr:from>
    <xdr:to>
      <xdr:col>13</xdr:col>
      <xdr:colOff>1104900</xdr:colOff>
      <xdr:row>11</xdr:row>
      <xdr:rowOff>1619250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5991225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</xdr:colOff>
      <xdr:row>11</xdr:row>
      <xdr:rowOff>1257300</xdr:rowOff>
    </xdr:from>
    <xdr:to>
      <xdr:col>13</xdr:col>
      <xdr:colOff>9525</xdr:colOff>
      <xdr:row>11</xdr:row>
      <xdr:rowOff>1685925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5972175"/>
          <a:ext cx="1038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="90" zoomScaleNormal="90" zoomScaleSheetLayoutView="90" zoomScalePageLayoutView="0" workbookViewId="0" topLeftCell="A13">
      <selection activeCell="M30" sqref="M30"/>
    </sheetView>
  </sheetViews>
  <sheetFormatPr defaultColWidth="9.00390625" defaultRowHeight="12.75"/>
  <cols>
    <col min="1" max="1" width="4.25390625" style="2" customWidth="1"/>
    <col min="2" max="2" width="13.75390625" style="27" customWidth="1"/>
    <col min="3" max="3" width="11.00390625" style="2" customWidth="1"/>
    <col min="4" max="4" width="4.125" style="6" customWidth="1"/>
    <col min="5" max="5" width="3.125" style="6" customWidth="1"/>
    <col min="6" max="6" width="6.875" style="6" customWidth="1"/>
    <col min="7" max="7" width="4.625" style="6" customWidth="1"/>
    <col min="8" max="8" width="3.875" style="6" customWidth="1"/>
    <col min="9" max="10" width="8.125" style="6" hidden="1" customWidth="1"/>
    <col min="11" max="11" width="4.375" style="6" hidden="1" customWidth="1"/>
    <col min="12" max="12" width="9.875" style="2" customWidth="1"/>
    <col min="13" max="13" width="14.125" style="2" customWidth="1"/>
    <col min="14" max="14" width="15.375" style="2" customWidth="1"/>
    <col min="15" max="15" width="16.125" style="2" customWidth="1"/>
    <col min="16" max="16384" width="9.125" style="2" customWidth="1"/>
  </cols>
  <sheetData>
    <row r="1" spans="1:15" ht="21" customHeight="1">
      <c r="A1" s="1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7.25" customHeight="1">
      <c r="A2" s="1" t="s">
        <v>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7.25" customHeight="1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1.5" customHeight="1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31.5" customHeight="1">
      <c r="A5" s="1" t="s">
        <v>19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24" customHeigh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37.5" customHeight="1">
      <c r="A7" s="5" t="s">
        <v>21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5" customHeight="1">
      <c r="A8" s="5" t="s">
        <v>18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34.5" customHeight="1">
      <c r="A9" s="5" t="s">
        <v>7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1" ht="15">
      <c r="A10" s="7" t="s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5" ht="126.75" customHeight="1">
      <c r="A11" s="8" t="s">
        <v>10</v>
      </c>
      <c r="B11" s="9" t="s">
        <v>8</v>
      </c>
      <c r="C11" s="8" t="s">
        <v>32</v>
      </c>
      <c r="D11" s="32" t="s">
        <v>3</v>
      </c>
      <c r="E11" s="32" t="s">
        <v>11</v>
      </c>
      <c r="F11" s="9" t="s">
        <v>13</v>
      </c>
      <c r="G11" s="9"/>
      <c r="H11" s="9"/>
      <c r="I11" s="9"/>
      <c r="J11" s="9"/>
      <c r="K11" s="9"/>
      <c r="L11" s="10" t="s">
        <v>4</v>
      </c>
      <c r="M11" s="10"/>
      <c r="N11" s="10"/>
      <c r="O11" s="11" t="s">
        <v>31</v>
      </c>
    </row>
    <row r="12" spans="1:15" ht="132.75" customHeight="1">
      <c r="A12" s="8"/>
      <c r="B12" s="33"/>
      <c r="C12" s="8"/>
      <c r="D12" s="32"/>
      <c r="E12" s="32"/>
      <c r="F12" s="12" t="s">
        <v>28</v>
      </c>
      <c r="G12" s="12" t="s">
        <v>29</v>
      </c>
      <c r="H12" s="12" t="s">
        <v>30</v>
      </c>
      <c r="I12" s="12" t="s">
        <v>22</v>
      </c>
      <c r="J12" s="12" t="s">
        <v>23</v>
      </c>
      <c r="K12" s="13" t="s">
        <v>5</v>
      </c>
      <c r="L12" s="14" t="s">
        <v>14</v>
      </c>
      <c r="M12" s="14" t="s">
        <v>6</v>
      </c>
      <c r="N12" s="15" t="s">
        <v>24</v>
      </c>
      <c r="O12" s="16"/>
    </row>
    <row r="13" spans="1:15" s="21" customFormat="1" ht="115.5" customHeight="1">
      <c r="A13" s="17">
        <v>1</v>
      </c>
      <c r="B13" s="28" t="s">
        <v>20</v>
      </c>
      <c r="C13" s="18" t="s">
        <v>15</v>
      </c>
      <c r="D13" s="29" t="s">
        <v>26</v>
      </c>
      <c r="E13" s="29">
        <v>14500</v>
      </c>
      <c r="F13" s="30">
        <v>169</v>
      </c>
      <c r="G13" s="31">
        <v>180</v>
      </c>
      <c r="H13" s="31">
        <v>170</v>
      </c>
      <c r="I13" s="19">
        <v>0</v>
      </c>
      <c r="J13" s="19">
        <v>0</v>
      </c>
      <c r="K13" s="19"/>
      <c r="L13" s="19">
        <f>(F13+G13+H13)/3</f>
        <v>173</v>
      </c>
      <c r="M13" s="19">
        <f>STDEV(F13:J13)</f>
        <v>94.85357136133568</v>
      </c>
      <c r="N13" s="19">
        <f>M13/L13*100</f>
        <v>54.82865396608999</v>
      </c>
      <c r="O13" s="20">
        <f>L13*E13</f>
        <v>2508500</v>
      </c>
    </row>
    <row r="14" spans="1:15" s="21" customFormat="1" ht="209.25" customHeight="1">
      <c r="A14" s="17">
        <v>2</v>
      </c>
      <c r="B14" s="28" t="s">
        <v>25</v>
      </c>
      <c r="C14" s="18" t="s">
        <v>15</v>
      </c>
      <c r="D14" s="29" t="s">
        <v>26</v>
      </c>
      <c r="E14" s="29">
        <v>14500</v>
      </c>
      <c r="F14" s="30">
        <v>45.5</v>
      </c>
      <c r="G14" s="31">
        <v>35</v>
      </c>
      <c r="H14" s="31">
        <v>35</v>
      </c>
      <c r="I14" s="19">
        <v>0</v>
      </c>
      <c r="J14" s="19">
        <v>0</v>
      </c>
      <c r="K14" s="19"/>
      <c r="L14" s="19">
        <f>(F14+G14+H14)/3</f>
        <v>38.5</v>
      </c>
      <c r="M14" s="19">
        <f>STDEV(F14:J14)</f>
        <v>21.518596608515157</v>
      </c>
      <c r="N14" s="19">
        <f>M14/L14*100</f>
        <v>55.89245872341599</v>
      </c>
      <c r="O14" s="20">
        <f>L14*E14</f>
        <v>558250</v>
      </c>
    </row>
    <row r="15" spans="1:15" ht="23.25" customHeight="1">
      <c r="A15" s="22" t="s">
        <v>1</v>
      </c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  <c r="O15" s="20">
        <f>SUM(O13:O14)</f>
        <v>3066750</v>
      </c>
    </row>
    <row r="16" spans="1:15" ht="7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28" spans="3:11" ht="15">
      <c r="C28" s="2" t="s">
        <v>0</v>
      </c>
      <c r="D28" s="2"/>
      <c r="F28" s="2"/>
      <c r="G28" s="2"/>
      <c r="H28" s="2"/>
      <c r="I28" s="2"/>
      <c r="J28" s="2"/>
      <c r="K28" s="2"/>
    </row>
  </sheetData>
  <sheetProtection/>
  <mergeCells count="20">
    <mergeCell ref="A16:O16"/>
    <mergeCell ref="A15:N15"/>
    <mergeCell ref="A8:O8"/>
    <mergeCell ref="A10:K10"/>
    <mergeCell ref="A11:A12"/>
    <mergeCell ref="A6:O6"/>
    <mergeCell ref="C11:C12"/>
    <mergeCell ref="B11:B12"/>
    <mergeCell ref="O11:O12"/>
    <mergeCell ref="D11:D12"/>
    <mergeCell ref="E11:E12"/>
    <mergeCell ref="A1:O1"/>
    <mergeCell ref="A2:O2"/>
    <mergeCell ref="A3:O3"/>
    <mergeCell ref="A4:O4"/>
    <mergeCell ref="A5:O5"/>
    <mergeCell ref="F11:K11"/>
    <mergeCell ref="L11:N11"/>
    <mergeCell ref="A9:O9"/>
    <mergeCell ref="A7:O7"/>
  </mergeCells>
  <printOptions horizontalCentered="1"/>
  <pageMargins left="0.5905511811023623" right="0.1968503937007874" top="0.1968503937007874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2021-12-20T11:31:56Z</cp:lastPrinted>
  <dcterms:created xsi:type="dcterms:W3CDTF">2011-05-04T10:33:42Z</dcterms:created>
  <dcterms:modified xsi:type="dcterms:W3CDTF">2021-12-20T11:54:43Z</dcterms:modified>
  <cp:category/>
  <cp:version/>
  <cp:contentType/>
  <cp:contentStatus/>
</cp:coreProperties>
</file>