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OLE_LINK1" localSheetId="0">'Приложение 7 Общее'!#REF!</definedName>
    <definedName name="_xlnm.Print_Area" localSheetId="0">'Приложение 7 Общее'!$A$1:$O$25</definedName>
  </definedNames>
  <calcPr fullCalcOnLoad="1"/>
</workbook>
</file>

<file path=xl/sharedStrings.xml><?xml version="1.0" encoding="utf-8"?>
<sst xmlns="http://schemas.openxmlformats.org/spreadsheetml/2006/main" count="47" uniqueCount="33">
  <si>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</si>
  <si>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</si>
  <si>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</si>
  <si>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</si>
  <si>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</si>
  <si>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</si>
  <si>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</si>
  <si>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</si>
  <si>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</si>
  <si>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</si>
  <si>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</si>
  <si>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</si>
  <si>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</si>
  <si>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</si>
  <si>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</si>
  <si>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</si>
  <si>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>Основные характеристики закупаемого товара, работ, услуг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</si>
  <si>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</si>
  <si>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</si>
  <si>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Общее кол-во</t>
  </si>
  <si>
    <t xml:space="preserve">Источник цены № 1 Коммерческое предложение Исх. № 000154 от 20.03.2020 г., Вход № б/н от 20.03.2020 г.
</t>
  </si>
  <si>
    <t xml:space="preserve">Работник контрактной службы/контрактный"
управляющий:                                                    ________________________Т.М. Казакова
                                                                           (подпись)                     (инициалы, фамилия)    
    "__" ______________ 2020 г.
</t>
  </si>
  <si>
    <t>Дата подготовки обоснования начальной (максимальной) цены контракта 26.05.2020 г.</t>
  </si>
  <si>
    <t>МФУ Canon I-Sensys MF4410/4018\211\3010</t>
  </si>
  <si>
    <t>Заправка картриджа</t>
  </si>
  <si>
    <t>Восстановление картриджа</t>
  </si>
  <si>
    <t>Профилактические работы</t>
  </si>
  <si>
    <t>шт</t>
  </si>
  <si>
    <t>МФУ Canon LBP 3010\6000\6020</t>
  </si>
  <si>
    <t>HP LaserJet 1020\1005\1102\2055\1010</t>
  </si>
  <si>
    <t>Brother 2500\1512</t>
  </si>
  <si>
    <t xml:space="preserve">УТВЕРЖДАЮ
Заместитель главного врача по медицинской части
ЧУЗ "РЖД-МЕДИЦИНА" г.Новороссийск
_ __________________________ С.В. Зайцев
«____» _________________2020 год
</t>
  </si>
  <si>
    <t>Заправка и текущий ремонт картриджей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</si>
</sst>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6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textRotation="90" wrapText="1"/>
    </xf>
    <xf numFmtId="2" fontId="1" fillId="0" borderId="14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4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0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564100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="90" zoomScaleSheetLayoutView="90" zoomScalePageLayoutView="0" workbookViewId="0" topLeftCell="A8">
      <selection activeCell="F20" sqref="F20"/>
    </sheetView>
  </sheetViews>
  <sheetFormatPr defaultColWidth="9.00390625" defaultRowHeight="12.75"/>
  <cols>
    <col min="1" max="1" width="8.625" style="4" customWidth="1"/>
    <col min="2" max="2" width="36.75390625" style="4" customWidth="1"/>
    <col min="3" max="3" width="42.875" style="4" customWidth="1"/>
    <col min="4" max="4" width="19.00390625" style="5" customWidth="1"/>
    <col min="5" max="5" width="17.25390625" style="5" bestFit="1" customWidth="1"/>
    <col min="6" max="10" width="14.375" style="5" customWidth="1"/>
    <col min="11" max="11" width="13.125" style="5" customWidth="1"/>
    <col min="12" max="13" width="20.75390625" style="4" customWidth="1"/>
    <col min="14" max="14" width="18.875" style="4" customWidth="1"/>
    <col min="15" max="15" width="17.125" style="4" customWidth="1"/>
    <col min="16" max="16384" width="9.125" style="4" customWidth="1"/>
  </cols>
  <sheetData>
    <row r="1" spans="1:15" ht="142.5" customHeight="1">
      <c r="A1" s="5"/>
      <c r="B1" s="5"/>
      <c r="C1" s="5"/>
      <c r="I1" s="10"/>
      <c r="J1" s="10"/>
      <c r="K1" s="10"/>
      <c r="L1" s="31" t="s">
        <v>31</v>
      </c>
      <c r="M1" s="31"/>
      <c r="N1" s="31"/>
      <c r="O1" s="31"/>
    </row>
    <row r="2" spans="1:15" ht="33" customHeight="1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13"/>
    </row>
    <row r="4" spans="1:15" ht="37.5" customHeight="1">
      <c r="A4" s="36" t="s">
        <v>32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21" customHeight="1">
      <c r="A5" s="30" t="s">
        <v>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5"/>
      <c r="M5" s="5"/>
      <c r="N5" s="5"/>
      <c r="O5" s="5"/>
    </row>
    <row r="6" spans="1:15" ht="21" customHeight="1">
      <c r="A6" s="35" t="s">
        <v>22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5"/>
      <c r="M6" s="5"/>
      <c r="N6" s="5"/>
      <c r="O6" s="5"/>
    </row>
    <row r="7" spans="1:15" ht="41.25" customHeight="1">
      <c r="A7" s="39" t="s">
        <v>14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5"/>
      <c r="M7" s="5"/>
      <c r="N7" s="5"/>
      <c r="O7" s="5"/>
    </row>
    <row r="8" spans="1:11" ht="42" customHeight="1">
      <c r="A8" s="45" t="s">
        <v>2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5" ht="127.5" customHeight="1">
      <c r="A9" s="37" t="s">
        <v>5</v>
      </c>
      <c r="B9" s="25" t="s">
        <v>15</v>
      </c>
      <c r="C9" s="37" t="s">
        <v>16</v>
      </c>
      <c r="D9" s="37" t="s">
        <v>6</v>
      </c>
      <c r="E9" s="37" t="s">
        <v>19</v>
      </c>
      <c r="F9" s="33" t="s">
        <v>7</v>
      </c>
      <c r="G9" s="34"/>
      <c r="H9" s="34"/>
      <c r="I9" s="34"/>
      <c r="J9" s="34"/>
      <c r="K9" s="34"/>
      <c r="L9" s="43" t="s">
        <v>8</v>
      </c>
      <c r="M9" s="43"/>
      <c r="N9" s="43"/>
      <c r="O9" s="43"/>
    </row>
    <row r="10" spans="1:15" ht="283.5" customHeight="1">
      <c r="A10" s="38"/>
      <c r="B10" s="26"/>
      <c r="C10" s="44"/>
      <c r="D10" s="38"/>
      <c r="E10" s="38"/>
      <c r="F10" s="16" t="s">
        <v>20</v>
      </c>
      <c r="G10" s="16" t="s">
        <v>20</v>
      </c>
      <c r="H10" s="16" t="s">
        <v>20</v>
      </c>
      <c r="I10" s="11" t="s">
        <v>17</v>
      </c>
      <c r="J10" s="11" t="s">
        <v>18</v>
      </c>
      <c r="K10" s="7" t="s">
        <v>9</v>
      </c>
      <c r="L10" s="6" t="s">
        <v>10</v>
      </c>
      <c r="M10" s="6" t="s">
        <v>11</v>
      </c>
      <c r="N10" s="8" t="s">
        <v>12</v>
      </c>
      <c r="O10" s="9" t="s">
        <v>13</v>
      </c>
    </row>
    <row r="11" spans="1:15" ht="36" customHeight="1">
      <c r="A11" s="27">
        <v>1</v>
      </c>
      <c r="B11" s="40" t="s">
        <v>23</v>
      </c>
      <c r="C11" s="22" t="s">
        <v>24</v>
      </c>
      <c r="D11" s="27" t="s">
        <v>27</v>
      </c>
      <c r="E11" s="23">
        <v>6</v>
      </c>
      <c r="F11" s="17">
        <v>1400</v>
      </c>
      <c r="G11" s="17">
        <v>1600</v>
      </c>
      <c r="H11" s="17">
        <v>1800</v>
      </c>
      <c r="I11" s="11"/>
      <c r="J11" s="11"/>
      <c r="K11" s="7"/>
      <c r="L11" s="18">
        <f>(F11+G11+H11)/3</f>
        <v>1600</v>
      </c>
      <c r="M11" s="19">
        <f>STDEV(F11:J11)</f>
        <v>200</v>
      </c>
      <c r="N11" s="20">
        <f>M11/L11*100</f>
        <v>12.5</v>
      </c>
      <c r="O11" s="21">
        <f>L11*E11</f>
        <v>9600</v>
      </c>
    </row>
    <row r="12" spans="1:15" ht="36" customHeight="1">
      <c r="A12" s="28"/>
      <c r="B12" s="41"/>
      <c r="C12" s="22" t="s">
        <v>25</v>
      </c>
      <c r="D12" s="28"/>
      <c r="E12" s="23">
        <v>3</v>
      </c>
      <c r="F12" s="17">
        <v>2000</v>
      </c>
      <c r="G12" s="17">
        <v>2000</v>
      </c>
      <c r="H12" s="17">
        <v>2000</v>
      </c>
      <c r="I12" s="11"/>
      <c r="J12" s="11"/>
      <c r="K12" s="7"/>
      <c r="L12" s="18">
        <f aca="true" t="shared" si="0" ref="L12:L22">(F12+G12+H12)/3</f>
        <v>2000</v>
      </c>
      <c r="M12" s="19">
        <f aca="true" t="shared" si="1" ref="M12:M22">STDEV(F12:J12)</f>
        <v>0</v>
      </c>
      <c r="N12" s="20">
        <f aca="true" t="shared" si="2" ref="N12:N22">M12/L12*100</f>
        <v>0</v>
      </c>
      <c r="O12" s="21">
        <f aca="true" t="shared" si="3" ref="O12:O22">L12*E12</f>
        <v>6000</v>
      </c>
    </row>
    <row r="13" spans="1:15" ht="36" customHeight="1">
      <c r="A13" s="29"/>
      <c r="B13" s="42"/>
      <c r="C13" s="22" t="s">
        <v>26</v>
      </c>
      <c r="D13" s="29"/>
      <c r="E13" s="23">
        <v>6</v>
      </c>
      <c r="F13" s="17">
        <v>2000</v>
      </c>
      <c r="G13" s="17">
        <v>2000</v>
      </c>
      <c r="H13" s="17">
        <v>2000</v>
      </c>
      <c r="I13" s="11"/>
      <c r="J13" s="11"/>
      <c r="K13" s="7"/>
      <c r="L13" s="18">
        <f t="shared" si="0"/>
        <v>2000</v>
      </c>
      <c r="M13" s="19">
        <f t="shared" si="1"/>
        <v>0</v>
      </c>
      <c r="N13" s="20">
        <f t="shared" si="2"/>
        <v>0</v>
      </c>
      <c r="O13" s="21">
        <f t="shared" si="3"/>
        <v>12000</v>
      </c>
    </row>
    <row r="14" spans="1:15" ht="36" customHeight="1">
      <c r="A14" s="27">
        <v>2</v>
      </c>
      <c r="B14" s="40" t="s">
        <v>28</v>
      </c>
      <c r="C14" s="22" t="s">
        <v>24</v>
      </c>
      <c r="D14" s="27" t="s">
        <v>27</v>
      </c>
      <c r="E14" s="23">
        <v>6</v>
      </c>
      <c r="F14" s="17">
        <v>1400</v>
      </c>
      <c r="G14" s="17">
        <v>1600</v>
      </c>
      <c r="H14" s="17">
        <v>1800</v>
      </c>
      <c r="I14" s="11"/>
      <c r="J14" s="11"/>
      <c r="K14" s="7"/>
      <c r="L14" s="18">
        <f t="shared" si="0"/>
        <v>1600</v>
      </c>
      <c r="M14" s="19">
        <f t="shared" si="1"/>
        <v>200</v>
      </c>
      <c r="N14" s="20">
        <f t="shared" si="2"/>
        <v>12.5</v>
      </c>
      <c r="O14" s="21">
        <f t="shared" si="3"/>
        <v>9600</v>
      </c>
    </row>
    <row r="15" spans="1:15" ht="36" customHeight="1">
      <c r="A15" s="28"/>
      <c r="B15" s="41"/>
      <c r="C15" s="22" t="s">
        <v>25</v>
      </c>
      <c r="D15" s="28"/>
      <c r="E15" s="23">
        <v>3</v>
      </c>
      <c r="F15" s="17">
        <v>2000</v>
      </c>
      <c r="G15" s="17">
        <v>2000</v>
      </c>
      <c r="H15" s="17">
        <v>2000</v>
      </c>
      <c r="I15" s="11"/>
      <c r="J15" s="11"/>
      <c r="K15" s="7"/>
      <c r="L15" s="18">
        <f t="shared" si="0"/>
        <v>2000</v>
      </c>
      <c r="M15" s="19">
        <f t="shared" si="1"/>
        <v>0</v>
      </c>
      <c r="N15" s="20">
        <f t="shared" si="2"/>
        <v>0</v>
      </c>
      <c r="O15" s="21">
        <f t="shared" si="3"/>
        <v>6000</v>
      </c>
    </row>
    <row r="16" spans="1:15" ht="36" customHeight="1">
      <c r="A16" s="29"/>
      <c r="B16" s="42"/>
      <c r="C16" s="22" t="s">
        <v>26</v>
      </c>
      <c r="D16" s="29"/>
      <c r="E16" s="23">
        <v>6</v>
      </c>
      <c r="F16" s="17">
        <v>2000</v>
      </c>
      <c r="G16" s="17">
        <v>2000</v>
      </c>
      <c r="H16" s="17">
        <v>2000</v>
      </c>
      <c r="I16" s="11"/>
      <c r="J16" s="11"/>
      <c r="K16" s="7"/>
      <c r="L16" s="18">
        <f t="shared" si="0"/>
        <v>2000</v>
      </c>
      <c r="M16" s="19">
        <f t="shared" si="1"/>
        <v>0</v>
      </c>
      <c r="N16" s="20">
        <f t="shared" si="2"/>
        <v>0</v>
      </c>
      <c r="O16" s="21">
        <f t="shared" si="3"/>
        <v>12000</v>
      </c>
    </row>
    <row r="17" spans="1:15" ht="36" customHeight="1">
      <c r="A17" s="27">
        <v>3</v>
      </c>
      <c r="B17" s="40" t="s">
        <v>29</v>
      </c>
      <c r="C17" s="22" t="s">
        <v>24</v>
      </c>
      <c r="D17" s="27" t="s">
        <v>27</v>
      </c>
      <c r="E17" s="23">
        <v>6</v>
      </c>
      <c r="F17" s="17">
        <v>1400</v>
      </c>
      <c r="G17" s="17">
        <v>1600</v>
      </c>
      <c r="H17" s="17">
        <v>1800</v>
      </c>
      <c r="I17" s="11"/>
      <c r="J17" s="11"/>
      <c r="K17" s="7"/>
      <c r="L17" s="18">
        <f t="shared" si="0"/>
        <v>1600</v>
      </c>
      <c r="M17" s="19">
        <f t="shared" si="1"/>
        <v>200</v>
      </c>
      <c r="N17" s="20">
        <f t="shared" si="2"/>
        <v>12.5</v>
      </c>
      <c r="O17" s="21">
        <f t="shared" si="3"/>
        <v>9600</v>
      </c>
    </row>
    <row r="18" spans="1:15" ht="36" customHeight="1">
      <c r="A18" s="28"/>
      <c r="B18" s="41"/>
      <c r="C18" s="22" t="s">
        <v>25</v>
      </c>
      <c r="D18" s="28"/>
      <c r="E18" s="23">
        <v>3</v>
      </c>
      <c r="F18" s="17">
        <v>2000</v>
      </c>
      <c r="G18" s="17">
        <v>2000</v>
      </c>
      <c r="H18" s="17">
        <v>2000</v>
      </c>
      <c r="I18" s="11"/>
      <c r="J18" s="11"/>
      <c r="K18" s="7"/>
      <c r="L18" s="18">
        <f t="shared" si="0"/>
        <v>2000</v>
      </c>
      <c r="M18" s="19">
        <f t="shared" si="1"/>
        <v>0</v>
      </c>
      <c r="N18" s="20">
        <f t="shared" si="2"/>
        <v>0</v>
      </c>
      <c r="O18" s="21">
        <f t="shared" si="3"/>
        <v>6000</v>
      </c>
    </row>
    <row r="19" spans="1:15" ht="36" customHeight="1">
      <c r="A19" s="29"/>
      <c r="B19" s="42"/>
      <c r="C19" s="22" t="s">
        <v>26</v>
      </c>
      <c r="D19" s="29"/>
      <c r="E19" s="23">
        <v>6</v>
      </c>
      <c r="F19" s="17">
        <v>2000</v>
      </c>
      <c r="G19" s="17">
        <v>2000</v>
      </c>
      <c r="H19" s="17">
        <v>2000</v>
      </c>
      <c r="I19" s="11"/>
      <c r="J19" s="11"/>
      <c r="K19" s="7"/>
      <c r="L19" s="18">
        <f t="shared" si="0"/>
        <v>2000</v>
      </c>
      <c r="M19" s="19">
        <f t="shared" si="1"/>
        <v>0</v>
      </c>
      <c r="N19" s="20">
        <f t="shared" si="2"/>
        <v>0</v>
      </c>
      <c r="O19" s="21">
        <f t="shared" si="3"/>
        <v>12000</v>
      </c>
    </row>
    <row r="20" spans="1:15" ht="36" customHeight="1">
      <c r="A20" s="27">
        <v>4</v>
      </c>
      <c r="B20" s="40" t="s">
        <v>30</v>
      </c>
      <c r="C20" s="22" t="s">
        <v>24</v>
      </c>
      <c r="D20" s="27" t="s">
        <v>27</v>
      </c>
      <c r="E20" s="23">
        <v>6</v>
      </c>
      <c r="F20" s="17">
        <v>1400</v>
      </c>
      <c r="G20" s="17">
        <v>1600</v>
      </c>
      <c r="H20" s="17">
        <v>1800</v>
      </c>
      <c r="I20" s="11"/>
      <c r="J20" s="11"/>
      <c r="K20" s="7"/>
      <c r="L20" s="18">
        <f t="shared" si="0"/>
        <v>1600</v>
      </c>
      <c r="M20" s="19">
        <f t="shared" si="1"/>
        <v>200</v>
      </c>
      <c r="N20" s="20">
        <f t="shared" si="2"/>
        <v>12.5</v>
      </c>
      <c r="O20" s="21">
        <f t="shared" si="3"/>
        <v>9600</v>
      </c>
    </row>
    <row r="21" spans="1:15" ht="36" customHeight="1">
      <c r="A21" s="28"/>
      <c r="B21" s="41"/>
      <c r="C21" s="22" t="s">
        <v>25</v>
      </c>
      <c r="D21" s="28"/>
      <c r="E21" s="23">
        <v>3</v>
      </c>
      <c r="F21" s="17">
        <v>2000</v>
      </c>
      <c r="G21" s="17">
        <v>2000</v>
      </c>
      <c r="H21" s="17">
        <v>2000</v>
      </c>
      <c r="I21" s="11"/>
      <c r="J21" s="11"/>
      <c r="K21" s="7"/>
      <c r="L21" s="18">
        <f t="shared" si="0"/>
        <v>2000</v>
      </c>
      <c r="M21" s="19">
        <f t="shared" si="1"/>
        <v>0</v>
      </c>
      <c r="N21" s="20">
        <f t="shared" si="2"/>
        <v>0</v>
      </c>
      <c r="O21" s="21">
        <f t="shared" si="3"/>
        <v>6000</v>
      </c>
    </row>
    <row r="22" spans="1:15" ht="36" customHeight="1">
      <c r="A22" s="29"/>
      <c r="B22" s="42"/>
      <c r="C22" s="22" t="s">
        <v>26</v>
      </c>
      <c r="D22" s="29"/>
      <c r="E22" s="23">
        <v>6</v>
      </c>
      <c r="F22" s="17">
        <v>2000</v>
      </c>
      <c r="G22" s="17">
        <v>2000</v>
      </c>
      <c r="H22" s="17">
        <v>2000</v>
      </c>
      <c r="I22" s="11"/>
      <c r="J22" s="11"/>
      <c r="K22" s="7"/>
      <c r="L22" s="18">
        <f t="shared" si="0"/>
        <v>2000</v>
      </c>
      <c r="M22" s="19">
        <f t="shared" si="1"/>
        <v>0</v>
      </c>
      <c r="N22" s="20">
        <f t="shared" si="2"/>
        <v>0</v>
      </c>
      <c r="O22" s="21">
        <f t="shared" si="3"/>
        <v>12000</v>
      </c>
    </row>
    <row r="23" spans="1:15" ht="22.5" customHeight="1">
      <c r="A23" s="46" t="s">
        <v>1</v>
      </c>
      <c r="B23" s="47"/>
      <c r="C23" s="4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24">
        <f>SUM(O11:O22)</f>
        <v>110400</v>
      </c>
    </row>
    <row r="24" spans="1:11" ht="18.75">
      <c r="A24" s="2"/>
      <c r="B24" s="2"/>
      <c r="C24" s="2"/>
      <c r="D24" s="3"/>
      <c r="E24" s="3"/>
      <c r="F24" s="3"/>
      <c r="G24" s="3"/>
      <c r="H24" s="3"/>
      <c r="I24" s="3"/>
      <c r="J24" s="3"/>
      <c r="K24" s="3"/>
    </row>
    <row r="25" s="48" customFormat="1" ht="166.5" customHeight="1">
      <c r="A25" s="48" t="s">
        <v>21</v>
      </c>
    </row>
    <row r="37" spans="3:11" ht="15.75">
      <c r="C37" s="1" t="s">
        <v>0</v>
      </c>
      <c r="D37" s="4"/>
      <c r="F37" s="4"/>
      <c r="G37" s="4"/>
      <c r="H37" s="4"/>
      <c r="I37" s="4"/>
      <c r="J37" s="4"/>
      <c r="K37" s="4"/>
    </row>
  </sheetData>
  <sheetProtection/>
  <mergeCells count="31">
    <mergeCell ref="A25:IV25"/>
    <mergeCell ref="A20:A22"/>
    <mergeCell ref="B20:B22"/>
    <mergeCell ref="B14:B16"/>
    <mergeCell ref="A14:A16"/>
    <mergeCell ref="A8:K8"/>
    <mergeCell ref="D20:D22"/>
    <mergeCell ref="A11:A13"/>
    <mergeCell ref="D11:D13"/>
    <mergeCell ref="E9:E10"/>
    <mergeCell ref="A23:C23"/>
    <mergeCell ref="A7:K7"/>
    <mergeCell ref="B11:B13"/>
    <mergeCell ref="L9:O9"/>
    <mergeCell ref="A17:A19"/>
    <mergeCell ref="B17:B19"/>
    <mergeCell ref="D17:D19"/>
    <mergeCell ref="A9:A10"/>
    <mergeCell ref="C9:C10"/>
    <mergeCell ref="D9:D10"/>
    <mergeCell ref="B9:B10"/>
    <mergeCell ref="D14:D16"/>
    <mergeCell ref="A5:K5"/>
    <mergeCell ref="L1:O1"/>
    <mergeCell ref="A2:O2"/>
    <mergeCell ref="F9:K9"/>
    <mergeCell ref="A6:K6"/>
    <mergeCell ref="A4:O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2020-06-10T09:25:13Z</cp:lastPrinted>
  <dcterms:created xsi:type="dcterms:W3CDTF">2011-05-04T10:33:42Z</dcterms:created>
  <dcterms:modified xsi:type="dcterms:W3CDTF">2020-06-10T12:44:49Z</dcterms:modified>
  <cp:category/>
  <cp:version/>
  <cp:contentType/>
  <cp:contentStatus/>
</cp:coreProperties>
</file>