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Общее'!$A$1:$O$14</definedName>
  </definedNames>
  <calcPr fullCalcOnLoad="1"/>
</workbook>
</file>

<file path=xl/sharedStrings.xml><?xml version="1.0" encoding="utf-8"?>
<sst xmlns="http://schemas.openxmlformats.org/spreadsheetml/2006/main" count="33" uniqueCount="31">
  <si>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</si>
  <si>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</si>
  <si>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</si>
  <si>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</si>
  <si>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</si>
  <si>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</si>
  <si>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</si>
  <si>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</si>
  <si>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</si>
  <si>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</si>
  <si>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</si>
  <si>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</si>
  <si>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</si>
  <si>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</si>
  <si>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</si>
  <si>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</si>
  <si>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</si>
  <si>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</si>
  <si>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</si>
  <si>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 xml:space="preserve"> - </t>
  </si>
  <si>
    <t>Общее кол-во</t>
  </si>
  <si>
    <t>Дата подготовки обоснования начальной (максимальной) цены контракта 23.07.2019 г.</t>
  </si>
  <si>
    <t xml:space="preserve">Поставка магнитно-резонансного томографа </t>
  </si>
  <si>
    <t>Работник контрактной службы/контрактный"
управляющий:                                                    ________________________Н.С. Антонова
                                                                           (подпись)                     (инициалы, фамилия)    
    "__" ______________ 20__ г.
Исполнитель: Н.С. Антонова 8(918) 062-46-67</t>
  </si>
  <si>
    <t>Магнитно-резонансный томограф</t>
  </si>
  <si>
    <t>Комплект</t>
  </si>
  <si>
    <t>Сверхпроводящий магнит с индукцией магнитного поля не менее 1,5 Тл ; Погрешность при позиционировании не более  +/-0,5 мм ; Максимальная скорость нарастания градиентного поля по любой из главных осей X, Y, Z не менее 125 мТл/м/мс</t>
  </si>
  <si>
    <t xml:space="preserve">Источник цены № 1 Коммерческое предложение  № 576 от 17.07.2019 г.
</t>
  </si>
  <si>
    <t xml:space="preserve">Источник цены № 2 Коммерческое предложение № 85 от 23.07.2019
</t>
  </si>
  <si>
    <t xml:space="preserve">Источник цены № 3 Коммерческое предложение № 27/7/19 от 19.07.2019 г.
</t>
  </si>
  <si>
    <t xml:space="preserve">УТВЕРЖДАЮ
Главный врач 
НУЗ «Узловая больница на ст. Новороссийск ОАО «РЖД»
_________________________ М. В. Бакланов
«____» _________________2019 год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</si>
</sst>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</numFmts>
  <fonts count="49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27" fillId="0" borderId="10" xfId="0" applyFont="1" applyBorder="1" applyAlignment="1">
      <alignment horizontal="center" vertical="top"/>
    </xf>
    <xf numFmtId="3" fontId="27" fillId="0" borderId="10" xfId="0" applyNumberFormat="1" applyFont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0" fontId="29" fillId="0" borderId="15" xfId="0" applyNumberFormat="1" applyFont="1" applyFill="1" applyBorder="1" applyAlignment="1">
      <alignment vertical="top" wrapText="1"/>
    </xf>
    <xf numFmtId="4" fontId="48" fillId="32" borderId="10" xfId="0" applyNumberFormat="1" applyFont="1" applyFill="1" applyBorder="1" applyAlignment="1" applyProtection="1">
      <alignment horizontal="left" vertical="center" wrapText="1"/>
      <protection/>
    </xf>
    <xf numFmtId="0" fontId="29" fillId="0" borderId="15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center" vertical="top"/>
    </xf>
    <xf numFmtId="4" fontId="29" fillId="0" borderId="10" xfId="0" applyNumberFormat="1" applyFont="1" applyFill="1" applyBorder="1" applyAlignment="1">
      <alignment horizontal="center" vertical="top"/>
    </xf>
    <xf numFmtId="4" fontId="28" fillId="0" borderId="10" xfId="0" applyNumberFormat="1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4" fontId="28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0" y="696277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40600" y="6962775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77" zoomScaleSheetLayoutView="77" zoomScalePageLayoutView="0" workbookViewId="0" topLeftCell="D7">
      <selection activeCell="A14" sqref="A14:O14"/>
    </sheetView>
  </sheetViews>
  <sheetFormatPr defaultColWidth="9.00390625" defaultRowHeight="12.75"/>
  <cols>
    <col min="1" max="1" width="8.625" style="4" customWidth="1"/>
    <col min="2" max="2" width="23.875" style="4" customWidth="1"/>
    <col min="3" max="3" width="92.00390625" style="4" customWidth="1"/>
    <col min="4" max="4" width="17.00390625" style="5" customWidth="1"/>
    <col min="5" max="5" width="12.25390625" style="5" customWidth="1"/>
    <col min="6" max="6" width="15.625" style="5" customWidth="1"/>
    <col min="7" max="7" width="16.375" style="5" customWidth="1"/>
    <col min="8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384" width="9.125" style="4" customWidth="1"/>
  </cols>
  <sheetData>
    <row r="1" spans="1:15" ht="129.75" customHeight="1">
      <c r="A1" s="5"/>
      <c r="B1" s="5"/>
      <c r="C1" s="5"/>
      <c r="K1" s="9"/>
      <c r="L1" s="12" t="s">
        <v>30</v>
      </c>
      <c r="M1" s="12"/>
      <c r="N1" s="12"/>
      <c r="O1" s="12"/>
    </row>
    <row r="2" spans="1:15" ht="33" customHeight="1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  <c r="O3" s="11"/>
    </row>
    <row r="4" spans="1:15" ht="37.5" customHeight="1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5"/>
      <c r="M5" s="5"/>
      <c r="N5" s="5"/>
      <c r="O5" s="5"/>
    </row>
    <row r="6" spans="1:15" ht="21" customHeight="1">
      <c r="A6" s="14" t="s">
        <v>21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5"/>
      <c r="M6" s="5"/>
      <c r="N6" s="5"/>
      <c r="O6" s="5"/>
    </row>
    <row r="7" spans="1:15" ht="41.25" customHeight="1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5"/>
      <c r="M7" s="5"/>
      <c r="N7" s="5"/>
      <c r="O7" s="5"/>
    </row>
    <row r="8" spans="1:11" ht="42" customHeight="1">
      <c r="A8" s="24" t="s">
        <v>2</v>
      </c>
      <c r="B8" s="24"/>
      <c r="C8" s="25"/>
      <c r="D8" s="25"/>
      <c r="E8" s="25"/>
      <c r="F8" s="25"/>
      <c r="G8" s="25"/>
      <c r="H8" s="25"/>
      <c r="I8" s="25"/>
      <c r="J8" s="25"/>
      <c r="K8" s="25"/>
    </row>
    <row r="9" spans="1:15" ht="127.5" customHeight="1">
      <c r="A9" s="23" t="s">
        <v>5</v>
      </c>
      <c r="B9" s="18" t="s">
        <v>15</v>
      </c>
      <c r="C9" s="23" t="s">
        <v>16</v>
      </c>
      <c r="D9" s="23" t="s">
        <v>6</v>
      </c>
      <c r="E9" s="23" t="s">
        <v>20</v>
      </c>
      <c r="F9" s="18"/>
      <c r="G9" s="18"/>
      <c r="H9" s="18"/>
      <c r="I9" s="18"/>
      <c r="J9" s="18"/>
      <c r="K9" s="18"/>
      <c r="L9" s="19" t="s">
        <v>7</v>
      </c>
      <c r="M9" s="20"/>
      <c r="N9" s="21"/>
      <c r="O9" s="6" t="s">
        <v>8</v>
      </c>
    </row>
    <row r="10" spans="1:15" ht="327" customHeight="1">
      <c r="A10" s="23"/>
      <c r="B10" s="18"/>
      <c r="C10" s="23"/>
      <c r="D10" s="23"/>
      <c r="E10" s="23"/>
      <c r="F10" s="40" t="s">
        <v>27</v>
      </c>
      <c r="G10" s="40" t="s">
        <v>28</v>
      </c>
      <c r="H10" s="40" t="s">
        <v>29</v>
      </c>
      <c r="I10" s="41" t="s">
        <v>17</v>
      </c>
      <c r="J10" s="41" t="s">
        <v>18</v>
      </c>
      <c r="K10" s="42" t="s">
        <v>9</v>
      </c>
      <c r="L10" s="6" t="s">
        <v>10</v>
      </c>
      <c r="M10" s="6" t="s">
        <v>11</v>
      </c>
      <c r="N10" s="7" t="s">
        <v>12</v>
      </c>
      <c r="O10" s="8" t="s">
        <v>13</v>
      </c>
    </row>
    <row r="11" spans="1:15" ht="64.5" customHeight="1">
      <c r="A11" s="28">
        <v>1</v>
      </c>
      <c r="B11" s="29" t="s">
        <v>24</v>
      </c>
      <c r="C11" s="30" t="s">
        <v>26</v>
      </c>
      <c r="D11" s="31" t="s">
        <v>25</v>
      </c>
      <c r="E11" s="31">
        <v>1</v>
      </c>
      <c r="F11" s="27">
        <v>61447430</v>
      </c>
      <c r="G11" s="27">
        <v>60763360</v>
      </c>
      <c r="H11" s="27">
        <v>61720890</v>
      </c>
      <c r="I11" s="26" t="s">
        <v>19</v>
      </c>
      <c r="J11" s="26" t="s">
        <v>19</v>
      </c>
      <c r="K11" s="26" t="s">
        <v>19</v>
      </c>
      <c r="L11" s="32">
        <f>(F11+G11+H11)/3</f>
        <v>61310560</v>
      </c>
      <c r="M11" s="33">
        <f>STDEV(F11:J11)</f>
        <v>493220.0045618588</v>
      </c>
      <c r="N11" s="34">
        <f>M11/L11*100</f>
        <v>0.8044617510619032</v>
      </c>
      <c r="O11" s="35">
        <f>L11*E11</f>
        <v>61310560</v>
      </c>
    </row>
    <row r="12" spans="1:15" ht="18.75" customHeight="1">
      <c r="A12" s="36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9">
        <f>SUM(O11:O11)</f>
        <v>61310560</v>
      </c>
    </row>
    <row r="13" spans="1:11" ht="18.7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</row>
    <row r="14" spans="1:15" ht="166.5" customHeight="1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26" spans="3:11" ht="15.75">
      <c r="C26" s="1" t="s">
        <v>0</v>
      </c>
      <c r="D26" s="4"/>
      <c r="F26" s="4"/>
      <c r="G26" s="4"/>
      <c r="H26" s="4"/>
      <c r="I26" s="4"/>
      <c r="J26" s="4"/>
      <c r="K26" s="4"/>
    </row>
  </sheetData>
  <sheetProtection/>
  <mergeCells count="16">
    <mergeCell ref="A7:K7"/>
    <mergeCell ref="A9:A10"/>
    <mergeCell ref="C9:C10"/>
    <mergeCell ref="D9:D10"/>
    <mergeCell ref="E9:E10"/>
    <mergeCell ref="A8:K8"/>
    <mergeCell ref="L1:O1"/>
    <mergeCell ref="A5:K5"/>
    <mergeCell ref="A6:K6"/>
    <mergeCell ref="A4:O4"/>
    <mergeCell ref="A2:O2"/>
    <mergeCell ref="A14:O14"/>
    <mergeCell ref="B9:B10"/>
    <mergeCell ref="F9:K9"/>
    <mergeCell ref="L9:N9"/>
    <mergeCell ref="A12:N1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2019-07-25T07:50:33Z</cp:lastPrinted>
  <dcterms:created xsi:type="dcterms:W3CDTF">2011-05-04T10:33:42Z</dcterms:created>
  <dcterms:modified xsi:type="dcterms:W3CDTF">2019-07-25T07:50:40Z</dcterms:modified>
  <cp:category/>
  <cp:version/>
  <cp:contentType/>
  <cp:contentStatus/>
</cp:coreProperties>
</file>