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orkstation\Desktop\Гиль\Новороссийск\2023\23040703014 Медицинские расходные материалы (колющие-режущие)\"/>
    </mc:Choice>
  </mc:AlternateContent>
  <bookViews>
    <workbookView xWindow="0" yWindow="0" windowWidth="24000" windowHeight="963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Лист1!$A$1:$I$45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I15" i="1" s="1"/>
  <c r="H16" i="1"/>
  <c r="I16" i="1" s="1"/>
  <c r="H17" i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H42" i="1"/>
  <c r="I42" i="1" s="1"/>
  <c r="H43" i="1"/>
  <c r="I43" i="1" s="1"/>
  <c r="H44" i="1"/>
  <c r="I44" i="1" s="1"/>
  <c r="I17" i="1"/>
  <c r="I41" i="1"/>
  <c r="H14" i="1" l="1"/>
  <c r="I14" i="1" l="1"/>
  <c r="I45" i="1" s="1"/>
</calcChain>
</file>

<file path=xl/sharedStrings.xml><?xml version="1.0" encoding="utf-8"?>
<sst xmlns="http://schemas.openxmlformats.org/spreadsheetml/2006/main" count="85" uniqueCount="54">
  <si>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</si>
  <si>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</si>
  <si>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</si>
  <si>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</si>
  <si>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</si>
  <si>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</si>
  <si>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</si>
  <si>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</si>
  <si>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</si>
  <si>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</si>
  <si>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</si>
  <si>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</si>
  <si>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</si>
  <si>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</si>
  <si>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</si>
  <si>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</si>
  <si>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</si>
  <si>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</si>
  <si>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</si>
  <si>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шт</t>
  </si>
  <si>
    <t>упак</t>
  </si>
  <si>
    <t>Источник информации № б/н от 13.12.2022</t>
  </si>
  <si>
    <t>Медицинские расходные материалы (колющие-режущие)</t>
  </si>
  <si>
    <t xml:space="preserve">Устройство дренирующее для плевральной пункции </t>
  </si>
  <si>
    <t>SSQK 65/115 vs Шприц-колба одноразовая стерильная, 65мл и 115 мл. (производство MEDRAD, США) для инъектора Spectris Solaris MR</t>
  </si>
  <si>
    <t xml:space="preserve">Устройство для вливания в малые вены "игла-бабочка" 
длиной не менее 250 мм не более 300 мм
Диаметр катетера, G - 25G (0,50х19мм)
</t>
  </si>
  <si>
    <t>Игла-бабочка Размер иглы: 25 G; Диаметр иглы: 0,4 мм; Длина иглы: 19 мм  (3,4 дюйма)</t>
  </si>
  <si>
    <t xml:space="preserve">Игла для забора крови 0,7х38мм 22G х 1 1/2  </t>
  </si>
  <si>
    <t xml:space="preserve">Игла для забора крови 21G*1 1\2 </t>
  </si>
  <si>
    <t xml:space="preserve">Игла инъекционная 18G не менее 1,2 х 40 мм </t>
  </si>
  <si>
    <t>Игла инъекционная 21G не менее 0,8Х40</t>
  </si>
  <si>
    <t>Игла спинальная размером 25 G, длиной не менее 88 мм</t>
  </si>
  <si>
    <t>Канюля внутривенная с инъекционным портом Размер 18G, длина иглы не менее 45мм, диаметр иглы не менее 1,3мм</t>
  </si>
  <si>
    <t xml:space="preserve">Канюля внутривенная с инъекционным портом Размер 20G, длина иглы не менее 32мм, диаметр иглы не менее 1,1мм. </t>
  </si>
  <si>
    <t>Канюля внутривенная с инъекционным портом Размер 22G, длина иглы не менее 25мм, диаметр иглы не менее 0,9мм</t>
  </si>
  <si>
    <t>Канюля внутривенная с инъекционным портом Размер 24G, длина иглы не менее 19мм, диаметр иглы не менее 0,7мм</t>
  </si>
  <si>
    <t xml:space="preserve">Канюля внутривенная с инъекционным портом Размер 14G, длина иглы не менее 45мм, диаметр иглы не менее 2,1мм. </t>
  </si>
  <si>
    <t>Канюля внутривенная с инъекционным портом Размер 16G, длина иглы не менее 45мм, диаметр иглы не менее 1,7мм</t>
  </si>
  <si>
    <t>Канюля внутривенная с инъекционным портом Размер 26G, длина иглы не менее 19мм, диаметр иглы не менее 0,6мм</t>
  </si>
  <si>
    <t xml:space="preserve">Лезвие хирургическое стерильное однократного применения Лезвие №23 соответствует ручке №4  </t>
  </si>
  <si>
    <t>Станок для бритья операционного поля количество в упаковке/коробке – 100/1000 шт.</t>
  </si>
  <si>
    <t>Скальпель хирургический стерильный однократного Размер 23, общая- не менее 149 мм, длина лезвия- не менее 51 мм, длина ручка -98 мм</t>
  </si>
  <si>
    <t xml:space="preserve">Шприц инъекционный 3-х компонентный 1мл, для однократного применения, со стопорным кольцом </t>
  </si>
  <si>
    <t>Шприцы инъекционные 3-х компонентные объемом 10мл, для однократного применения, со стопорным кольцом</t>
  </si>
  <si>
    <t xml:space="preserve">Шприц инъекционный 3-х компонентный объемом  2мл, для однократного применения, со стопорным кольцом </t>
  </si>
  <si>
    <t xml:space="preserve">Шприц инъекционный 3-х компонентный объемом  2,5 мл, для однократного применения, со стопорным кольцом </t>
  </si>
  <si>
    <t xml:space="preserve">Шприц инъекционный 3-х компонентный объемом 20мл, для однократного применения, со стопорным </t>
  </si>
  <si>
    <t>Шприц инъекционный 3-х компонентные объемом 5мл, для однократного применения, со стопорным кольцом</t>
  </si>
  <si>
    <t>Устройство одноразовое для вливания инфузионных растворов Длина трубки системы не менее 145 и не более 150 см</t>
  </si>
  <si>
    <t xml:space="preserve">Устройство одноразовое для вливания инфузионных растворов Длина соединительной трубки Более 1300  и  не более 1800 мм </t>
  </si>
  <si>
    <t>Шприц 3-хкомпанентный, 150 мл</t>
  </si>
  <si>
    <t>набор для эпидуральной анестезии №18 G комплектуется эпидуральный катетер с наружным диаметром 0,75-0,85 мм, длиной не менее 700 мм;</t>
  </si>
  <si>
    <t>набор для пунктирования подключичных и яремных вен  игла-интодьюсер 16G, диаметр 1,65мм, длина 100мм</t>
  </si>
  <si>
    <t xml:space="preserve">Устройство однокр. применения д/переливания крови,  кровезамен.и инф. р-ров Инъекционная игла не менее 18G 1,2х38 мм.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</si>
</sst>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theme="1"/>
      <name val="Georgia"/>
      <family val="1"/>
      <charset val="204"/>
    </font>
    <font>
      <sz val="9.5"/>
      <color theme="1"/>
      <name val="Georgia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66675</xdr:rowOff>
    </xdr:from>
    <xdr:to>
      <xdr:col>8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tabSelected="1" view="pageBreakPreview" topLeftCell="A37" zoomScaleSheetLayoutView="100" workbookViewId="0">
      <selection activeCell="B44" sqref="B44"/>
    </sheetView>
  </sheetViews>
  <sheetFormatPr defaultRowHeight="15" x14ac:dyDescent="0.25"/>
  <cols>
    <col min="1" max="1" width="4.42578125" style="2" customWidth="1"/>
    <col min="2" max="2" width="59.140625" style="2" customWidth="1"/>
    <col min="3" max="3" width="9.5703125" style="2" customWidth="1"/>
    <col min="4" max="4" width="10.42578125" style="3" customWidth="1"/>
    <col min="5" max="6" width="13.140625" style="3" customWidth="1"/>
    <col min="7" max="7" width="12.85546875" style="3" customWidth="1"/>
    <col min="8" max="8" width="15.42578125" style="3" customWidth="1"/>
    <col min="9" max="9" width="30.42578125" style="4" customWidth="1"/>
    <col min="10" max="10" width="16.7109375" style="2" customWidth="1"/>
    <col min="11" max="11" width="14.7109375" style="2" customWidth="1"/>
    <col min="12" max="12" width="15.42578125" style="2" customWidth="1"/>
    <col min="13" max="16384" width="9.140625" style="2"/>
  </cols>
  <sheetData>
    <row r="1" spans="1:10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10" ht="52.5" customHeight="1" x14ac:dyDescent="0.25">
      <c r="A2" s="18" t="s">
        <v>12</v>
      </c>
      <c r="B2" s="18"/>
      <c r="C2" s="18"/>
      <c r="D2" s="21" t="s">
        <v>22</v>
      </c>
      <c r="E2" s="22"/>
      <c r="F2" s="22"/>
      <c r="G2" s="22"/>
      <c r="H2" s="22"/>
      <c r="I2" s="23"/>
    </row>
    <row r="3" spans="1:10" ht="15" customHeight="1" x14ac:dyDescent="0.25">
      <c r="A3" s="18" t="s">
        <v>5</v>
      </c>
      <c r="B3" s="18"/>
      <c r="C3" s="18"/>
      <c r="D3" s="20">
        <v>44916</v>
      </c>
      <c r="E3" s="20"/>
      <c r="F3" s="20"/>
      <c r="G3" s="20"/>
      <c r="H3" s="20"/>
      <c r="I3" s="20"/>
    </row>
    <row r="4" spans="1:10" ht="60" customHeight="1" x14ac:dyDescent="0.25">
      <c r="A4" s="24" t="s">
        <v>14</v>
      </c>
      <c r="B4" s="24"/>
      <c r="C4" s="24"/>
      <c r="D4" s="25" t="s">
        <v>15</v>
      </c>
      <c r="E4" s="25"/>
      <c r="F4" s="25"/>
      <c r="G4" s="25"/>
      <c r="H4" s="25"/>
      <c r="I4" s="25"/>
    </row>
    <row r="5" spans="1:10" ht="45.75" customHeight="1" x14ac:dyDescent="0.25">
      <c r="A5" s="18" t="s">
        <v>16</v>
      </c>
      <c r="B5" s="18"/>
      <c r="C5" s="18"/>
      <c r="D5" s="18"/>
      <c r="E5" s="18"/>
      <c r="F5" s="18"/>
      <c r="G5" s="18"/>
      <c r="H5" s="18"/>
      <c r="I5" s="18"/>
    </row>
    <row r="6" spans="1:10" x14ac:dyDescent="0.25">
      <c r="A6" s="18" t="s">
        <v>6</v>
      </c>
      <c r="B6" s="18"/>
      <c r="C6" s="18"/>
      <c r="D6" s="18"/>
      <c r="E6" s="18"/>
      <c r="F6" s="18"/>
      <c r="G6" s="18"/>
      <c r="H6" s="18"/>
      <c r="I6" s="18"/>
    </row>
    <row r="7" spans="1:10" x14ac:dyDescent="0.25">
      <c r="A7" s="18" t="s">
        <v>7</v>
      </c>
      <c r="B7" s="18"/>
      <c r="C7" s="18"/>
      <c r="D7" s="18"/>
      <c r="E7" s="18"/>
      <c r="F7" s="18"/>
      <c r="G7" s="18"/>
      <c r="H7" s="18"/>
      <c r="I7" s="18"/>
    </row>
    <row r="8" spans="1:10" x14ac:dyDescent="0.25">
      <c r="A8" s="18" t="s">
        <v>8</v>
      </c>
      <c r="B8" s="18"/>
      <c r="C8" s="18"/>
      <c r="D8" s="18"/>
      <c r="E8" s="18"/>
      <c r="F8" s="18"/>
      <c r="G8" s="18"/>
      <c r="H8" s="18"/>
      <c r="I8" s="18"/>
    </row>
    <row r="9" spans="1:10" x14ac:dyDescent="0.25">
      <c r="A9" s="18" t="s">
        <v>9</v>
      </c>
      <c r="B9" s="18"/>
      <c r="C9" s="18"/>
      <c r="D9" s="18"/>
      <c r="E9" s="18"/>
      <c r="F9" s="18"/>
      <c r="G9" s="18"/>
      <c r="H9" s="18"/>
      <c r="I9" s="18"/>
    </row>
    <row r="10" spans="1:10" x14ac:dyDescent="0.25">
      <c r="A10" s="18" t="s">
        <v>10</v>
      </c>
      <c r="B10" s="18"/>
      <c r="C10" s="18"/>
      <c r="D10" s="18"/>
      <c r="E10" s="18"/>
      <c r="F10" s="18"/>
      <c r="G10" s="18"/>
      <c r="H10" s="18"/>
      <c r="I10" s="18"/>
    </row>
    <row r="11" spans="1:10" ht="46.5" customHeight="1" x14ac:dyDescent="0.25">
      <c r="A11" s="18" t="s">
        <v>11</v>
      </c>
      <c r="B11" s="18"/>
      <c r="C11" s="18"/>
      <c r="D11" s="18"/>
      <c r="E11" s="18"/>
      <c r="F11" s="18"/>
      <c r="G11" s="18"/>
      <c r="H11" s="18"/>
      <c r="I11" s="18"/>
    </row>
    <row r="12" spans="1:10" x14ac:dyDescent="0.25">
      <c r="A12" s="18" t="s">
        <v>17</v>
      </c>
      <c r="B12" s="18"/>
      <c r="C12" s="18"/>
      <c r="D12" s="18"/>
      <c r="E12" s="18"/>
      <c r="F12" s="18"/>
      <c r="G12" s="18"/>
      <c r="H12" s="18"/>
      <c r="I12" s="18"/>
    </row>
    <row r="13" spans="1:10" s="1" customFormat="1" ht="84.75" customHeight="1" x14ac:dyDescent="0.25">
      <c r="A13" s="10" t="s">
        <v>18</v>
      </c>
      <c r="B13" s="13" t="s">
        <v>0</v>
      </c>
      <c r="C13" s="13" t="s">
        <v>1</v>
      </c>
      <c r="D13" s="15" t="s">
        <v>2</v>
      </c>
      <c r="E13" s="7" t="s">
        <v>21</v>
      </c>
      <c r="F13" s="8" t="s">
        <v>21</v>
      </c>
      <c r="G13" s="9" t="s">
        <v>21</v>
      </c>
      <c r="H13" s="7" t="s">
        <v>3</v>
      </c>
      <c r="I13" s="6" t="s">
        <v>4</v>
      </c>
    </row>
    <row r="14" spans="1:10" s="1" customFormat="1" ht="46.5" customHeight="1" x14ac:dyDescent="0.25">
      <c r="A14" s="12">
        <v>1</v>
      </c>
      <c r="B14" s="27" t="s">
        <v>25</v>
      </c>
      <c r="C14" s="30" t="s">
        <v>20</v>
      </c>
      <c r="D14" s="31">
        <v>10</v>
      </c>
      <c r="E14" s="14">
        <v>700</v>
      </c>
      <c r="F14" s="5">
        <v>710</v>
      </c>
      <c r="G14" s="5">
        <v>720</v>
      </c>
      <c r="H14" s="5">
        <f>SUM(E14:G14)/3</f>
        <v>710</v>
      </c>
      <c r="I14" s="5">
        <f>H14*D14</f>
        <v>7100</v>
      </c>
      <c r="J14" s="11"/>
    </row>
    <row r="15" spans="1:10" ht="39.75" customHeight="1" x14ac:dyDescent="0.25">
      <c r="A15" s="12">
        <v>2</v>
      </c>
      <c r="B15" s="27" t="s">
        <v>26</v>
      </c>
      <c r="C15" s="30" t="s">
        <v>20</v>
      </c>
      <c r="D15" s="31">
        <v>6</v>
      </c>
      <c r="E15" s="16">
        <v>1100</v>
      </c>
      <c r="F15" s="7">
        <v>1150</v>
      </c>
      <c r="G15" s="7">
        <v>1170</v>
      </c>
      <c r="H15" s="5">
        <f t="shared" ref="H15:H44" si="0">SUM(E15:G15)/3</f>
        <v>1140</v>
      </c>
      <c r="I15" s="5">
        <f t="shared" ref="I15:I44" si="1">H15*D15</f>
        <v>6840</v>
      </c>
    </row>
    <row r="16" spans="1:10" x14ac:dyDescent="0.25">
      <c r="A16" s="12">
        <v>3</v>
      </c>
      <c r="B16" s="27" t="s">
        <v>27</v>
      </c>
      <c r="C16" s="30" t="s">
        <v>20</v>
      </c>
      <c r="D16" s="31">
        <v>70</v>
      </c>
      <c r="E16" s="16">
        <v>900</v>
      </c>
      <c r="F16" s="7">
        <v>920</v>
      </c>
      <c r="G16" s="7">
        <v>930</v>
      </c>
      <c r="H16" s="5">
        <f t="shared" si="0"/>
        <v>916.66666666666663</v>
      </c>
      <c r="I16" s="5">
        <f t="shared" si="1"/>
        <v>64166.666666666664</v>
      </c>
    </row>
    <row r="17" spans="1:9" ht="33" customHeight="1" x14ac:dyDescent="0.25">
      <c r="A17" s="12">
        <v>4</v>
      </c>
      <c r="B17" s="27" t="s">
        <v>28</v>
      </c>
      <c r="C17" s="30" t="s">
        <v>20</v>
      </c>
      <c r="D17" s="31">
        <v>207</v>
      </c>
      <c r="E17" s="16">
        <v>700</v>
      </c>
      <c r="F17" s="7">
        <v>720</v>
      </c>
      <c r="G17" s="7">
        <v>730</v>
      </c>
      <c r="H17" s="5">
        <f t="shared" si="0"/>
        <v>716.66666666666663</v>
      </c>
      <c r="I17" s="5">
        <f t="shared" si="1"/>
        <v>148350</v>
      </c>
    </row>
    <row r="18" spans="1:9" x14ac:dyDescent="0.25">
      <c r="A18" s="12">
        <v>5</v>
      </c>
      <c r="B18" s="27" t="s">
        <v>29</v>
      </c>
      <c r="C18" s="30" t="s">
        <v>20</v>
      </c>
      <c r="D18" s="31">
        <v>21</v>
      </c>
      <c r="E18" s="16">
        <v>1500</v>
      </c>
      <c r="F18" s="7">
        <v>1600</v>
      </c>
      <c r="G18" s="7">
        <v>1650</v>
      </c>
      <c r="H18" s="5">
        <f t="shared" si="0"/>
        <v>1583.3333333333333</v>
      </c>
      <c r="I18" s="5">
        <f t="shared" si="1"/>
        <v>33250</v>
      </c>
    </row>
    <row r="19" spans="1:9" x14ac:dyDescent="0.25">
      <c r="A19" s="12">
        <v>6</v>
      </c>
      <c r="B19" s="27" t="s">
        <v>30</v>
      </c>
      <c r="C19" s="30" t="s">
        <v>20</v>
      </c>
      <c r="D19" s="31">
        <v>4</v>
      </c>
      <c r="E19" s="16">
        <v>1400</v>
      </c>
      <c r="F19" s="7">
        <v>1500</v>
      </c>
      <c r="G19" s="7">
        <v>1550</v>
      </c>
      <c r="H19" s="5">
        <f t="shared" si="0"/>
        <v>1483.3333333333333</v>
      </c>
      <c r="I19" s="5">
        <f t="shared" si="1"/>
        <v>5933.333333333333</v>
      </c>
    </row>
    <row r="20" spans="1:9" x14ac:dyDescent="0.25">
      <c r="A20" s="12">
        <v>7</v>
      </c>
      <c r="B20" s="27" t="s">
        <v>31</v>
      </c>
      <c r="C20" s="30" t="s">
        <v>20</v>
      </c>
      <c r="D20" s="31">
        <v>4</v>
      </c>
      <c r="E20" s="16">
        <v>7920</v>
      </c>
      <c r="F20" s="7">
        <v>7950</v>
      </c>
      <c r="G20" s="7">
        <v>7980</v>
      </c>
      <c r="H20" s="5">
        <f t="shared" si="0"/>
        <v>7950</v>
      </c>
      <c r="I20" s="5">
        <f t="shared" si="1"/>
        <v>31800</v>
      </c>
    </row>
    <row r="21" spans="1:9" ht="36" customHeight="1" x14ac:dyDescent="0.25">
      <c r="A21" s="12">
        <v>8</v>
      </c>
      <c r="B21" s="27" t="s">
        <v>32</v>
      </c>
      <c r="C21" s="30" t="s">
        <v>20</v>
      </c>
      <c r="D21" s="31">
        <v>8</v>
      </c>
      <c r="E21" s="16">
        <v>1400</v>
      </c>
      <c r="F21" s="7">
        <v>1500</v>
      </c>
      <c r="G21" s="7">
        <v>1550</v>
      </c>
      <c r="H21" s="5">
        <f t="shared" si="0"/>
        <v>1483.3333333333333</v>
      </c>
      <c r="I21" s="5">
        <f t="shared" si="1"/>
        <v>11866.666666666666</v>
      </c>
    </row>
    <row r="22" spans="1:9" ht="30.75" customHeight="1" x14ac:dyDescent="0.25">
      <c r="A22" s="12">
        <v>9</v>
      </c>
      <c r="B22" s="27" t="s">
        <v>33</v>
      </c>
      <c r="C22" s="30" t="s">
        <v>20</v>
      </c>
      <c r="D22" s="31">
        <v>8</v>
      </c>
      <c r="E22" s="16">
        <v>1400</v>
      </c>
      <c r="F22" s="7">
        <v>1500</v>
      </c>
      <c r="G22" s="7">
        <v>1550</v>
      </c>
      <c r="H22" s="5">
        <f t="shared" si="0"/>
        <v>1483.3333333333333</v>
      </c>
      <c r="I22" s="5">
        <f t="shared" si="1"/>
        <v>11866.666666666666</v>
      </c>
    </row>
    <row r="23" spans="1:9" ht="38.25" x14ac:dyDescent="0.25">
      <c r="A23" s="12">
        <v>10</v>
      </c>
      <c r="B23" s="27" t="s">
        <v>34</v>
      </c>
      <c r="C23" s="30" t="s">
        <v>20</v>
      </c>
      <c r="D23" s="31">
        <v>12</v>
      </c>
      <c r="E23" s="16">
        <v>1400</v>
      </c>
      <c r="F23" s="7">
        <v>1500</v>
      </c>
      <c r="G23" s="7">
        <v>1550</v>
      </c>
      <c r="H23" s="5">
        <f t="shared" si="0"/>
        <v>1483.3333333333333</v>
      </c>
      <c r="I23" s="5">
        <f t="shared" si="1"/>
        <v>17800</v>
      </c>
    </row>
    <row r="24" spans="1:9" ht="39.75" customHeight="1" x14ac:dyDescent="0.25">
      <c r="A24" s="12">
        <v>11</v>
      </c>
      <c r="B24" s="27" t="s">
        <v>35</v>
      </c>
      <c r="C24" s="30" t="s">
        <v>20</v>
      </c>
      <c r="D24" s="31">
        <v>4</v>
      </c>
      <c r="E24" s="16">
        <v>1600</v>
      </c>
      <c r="F24" s="7">
        <v>1700</v>
      </c>
      <c r="G24" s="7">
        <v>1800</v>
      </c>
      <c r="H24" s="5">
        <f t="shared" si="0"/>
        <v>1700</v>
      </c>
      <c r="I24" s="5">
        <f t="shared" si="1"/>
        <v>6800</v>
      </c>
    </row>
    <row r="25" spans="1:9" ht="35.25" customHeight="1" x14ac:dyDescent="0.25">
      <c r="A25" s="12">
        <v>12</v>
      </c>
      <c r="B25" s="27" t="s">
        <v>36</v>
      </c>
      <c r="C25" s="30" t="s">
        <v>20</v>
      </c>
      <c r="D25" s="31">
        <v>4</v>
      </c>
      <c r="E25" s="16">
        <v>1750</v>
      </c>
      <c r="F25" s="7">
        <v>1800</v>
      </c>
      <c r="G25" s="7">
        <v>1900</v>
      </c>
      <c r="H25" s="5">
        <f t="shared" si="0"/>
        <v>1816.6666666666667</v>
      </c>
      <c r="I25" s="5">
        <f t="shared" si="1"/>
        <v>7266.666666666667</v>
      </c>
    </row>
    <row r="26" spans="1:9" ht="25.5" x14ac:dyDescent="0.25">
      <c r="A26" s="12">
        <v>13</v>
      </c>
      <c r="B26" s="27" t="s">
        <v>37</v>
      </c>
      <c r="C26" s="30" t="s">
        <v>20</v>
      </c>
      <c r="D26" s="31">
        <v>4</v>
      </c>
      <c r="E26" s="16">
        <v>1650</v>
      </c>
      <c r="F26" s="7">
        <v>1700</v>
      </c>
      <c r="G26" s="7">
        <v>1800</v>
      </c>
      <c r="H26" s="5">
        <f t="shared" si="0"/>
        <v>1716.6666666666667</v>
      </c>
      <c r="I26" s="5">
        <f t="shared" si="1"/>
        <v>6866.666666666667</v>
      </c>
    </row>
    <row r="27" spans="1:9" ht="38.25" x14ac:dyDescent="0.25">
      <c r="A27" s="12">
        <v>14</v>
      </c>
      <c r="B27" s="27" t="s">
        <v>38</v>
      </c>
      <c r="C27" s="30" t="s">
        <v>20</v>
      </c>
      <c r="D27" s="31">
        <v>4</v>
      </c>
      <c r="E27" s="16">
        <v>1750</v>
      </c>
      <c r="F27" s="7">
        <v>1800</v>
      </c>
      <c r="G27" s="7">
        <v>1900</v>
      </c>
      <c r="H27" s="5">
        <f t="shared" si="0"/>
        <v>1816.6666666666667</v>
      </c>
      <c r="I27" s="5">
        <f t="shared" si="1"/>
        <v>7266.666666666667</v>
      </c>
    </row>
    <row r="28" spans="1:9" ht="46.5" customHeight="1" x14ac:dyDescent="0.25">
      <c r="A28" s="12">
        <v>15</v>
      </c>
      <c r="B28" s="27" t="s">
        <v>39</v>
      </c>
      <c r="C28" s="30" t="s">
        <v>20</v>
      </c>
      <c r="D28" s="31">
        <v>8</v>
      </c>
      <c r="E28" s="16">
        <v>420</v>
      </c>
      <c r="F28" s="7">
        <v>430</v>
      </c>
      <c r="G28" s="7">
        <v>450</v>
      </c>
      <c r="H28" s="5">
        <f t="shared" si="0"/>
        <v>433.33333333333331</v>
      </c>
      <c r="I28" s="5">
        <f t="shared" si="1"/>
        <v>3466.6666666666665</v>
      </c>
    </row>
    <row r="29" spans="1:9" ht="33" customHeight="1" x14ac:dyDescent="0.25">
      <c r="A29" s="12">
        <v>16</v>
      </c>
      <c r="B29" s="27" t="s">
        <v>23</v>
      </c>
      <c r="C29" s="30" t="s">
        <v>19</v>
      </c>
      <c r="D29" s="31">
        <v>3</v>
      </c>
      <c r="E29" s="16">
        <v>1650</v>
      </c>
      <c r="F29" s="7">
        <v>1700</v>
      </c>
      <c r="G29" s="7">
        <v>1800</v>
      </c>
      <c r="H29" s="5">
        <f t="shared" si="0"/>
        <v>1716.6666666666667</v>
      </c>
      <c r="I29" s="5">
        <f t="shared" si="1"/>
        <v>5150</v>
      </c>
    </row>
    <row r="30" spans="1:9" ht="25.5" x14ac:dyDescent="0.25">
      <c r="A30" s="12">
        <v>17</v>
      </c>
      <c r="B30" s="27" t="s">
        <v>40</v>
      </c>
      <c r="C30" s="30" t="s">
        <v>20</v>
      </c>
      <c r="D30" s="31">
        <v>6</v>
      </c>
      <c r="E30" s="16">
        <v>1500</v>
      </c>
      <c r="F30" s="7">
        <v>1600</v>
      </c>
      <c r="G30" s="7">
        <v>1700</v>
      </c>
      <c r="H30" s="5">
        <f t="shared" si="0"/>
        <v>1600</v>
      </c>
      <c r="I30" s="5">
        <f t="shared" si="1"/>
        <v>9600</v>
      </c>
    </row>
    <row r="31" spans="1:9" ht="56.25" customHeight="1" x14ac:dyDescent="0.25">
      <c r="A31" s="12">
        <v>18</v>
      </c>
      <c r="B31" s="27" t="s">
        <v>41</v>
      </c>
      <c r="C31" s="30" t="s">
        <v>20</v>
      </c>
      <c r="D31" s="31">
        <v>50</v>
      </c>
      <c r="E31" s="16">
        <v>180</v>
      </c>
      <c r="F31" s="7">
        <v>190</v>
      </c>
      <c r="G31" s="7">
        <v>200</v>
      </c>
      <c r="H31" s="5">
        <f t="shared" si="0"/>
        <v>190</v>
      </c>
      <c r="I31" s="5">
        <f t="shared" si="1"/>
        <v>9500</v>
      </c>
    </row>
    <row r="32" spans="1:9" ht="32.25" customHeight="1" x14ac:dyDescent="0.25">
      <c r="A32" s="12">
        <v>19</v>
      </c>
      <c r="B32" s="27" t="s">
        <v>42</v>
      </c>
      <c r="C32" s="30" t="s">
        <v>19</v>
      </c>
      <c r="D32" s="31">
        <v>1200</v>
      </c>
      <c r="E32" s="16">
        <v>4.0999999999999996</v>
      </c>
      <c r="F32" s="7">
        <v>4.2</v>
      </c>
      <c r="G32" s="7">
        <v>4.4000000000000004</v>
      </c>
      <c r="H32" s="5">
        <f t="shared" si="0"/>
        <v>4.2333333333333334</v>
      </c>
      <c r="I32" s="5">
        <f t="shared" si="1"/>
        <v>5080</v>
      </c>
    </row>
    <row r="33" spans="1:9" ht="25.5" x14ac:dyDescent="0.2">
      <c r="A33" s="12">
        <v>20</v>
      </c>
      <c r="B33" s="26" t="s">
        <v>43</v>
      </c>
      <c r="C33" s="30" t="s">
        <v>19</v>
      </c>
      <c r="D33" s="31">
        <v>14000</v>
      </c>
      <c r="E33" s="16">
        <v>6.2</v>
      </c>
      <c r="F33" s="7">
        <v>6.3</v>
      </c>
      <c r="G33" s="7">
        <v>6.4</v>
      </c>
      <c r="H33" s="5">
        <f t="shared" si="0"/>
        <v>6.3</v>
      </c>
      <c r="I33" s="5">
        <f t="shared" si="1"/>
        <v>88200</v>
      </c>
    </row>
    <row r="34" spans="1:9" ht="25.5" x14ac:dyDescent="0.2">
      <c r="A34" s="12">
        <v>21</v>
      </c>
      <c r="B34" s="26" t="s">
        <v>44</v>
      </c>
      <c r="C34" s="30" t="s">
        <v>19</v>
      </c>
      <c r="D34" s="31">
        <v>12000</v>
      </c>
      <c r="E34" s="16">
        <v>5.0999999999999996</v>
      </c>
      <c r="F34" s="7">
        <v>5.2</v>
      </c>
      <c r="G34" s="7">
        <v>5.25</v>
      </c>
      <c r="H34" s="5">
        <f t="shared" si="0"/>
        <v>5.1833333333333336</v>
      </c>
      <c r="I34" s="5">
        <f t="shared" si="1"/>
        <v>62200</v>
      </c>
    </row>
    <row r="35" spans="1:9" ht="25.5" x14ac:dyDescent="0.2">
      <c r="A35" s="12">
        <v>22</v>
      </c>
      <c r="B35" s="26" t="s">
        <v>45</v>
      </c>
      <c r="C35" s="30" t="s">
        <v>19</v>
      </c>
      <c r="D35" s="31">
        <v>500</v>
      </c>
      <c r="E35" s="16">
        <v>6</v>
      </c>
      <c r="F35" s="7">
        <v>6.2</v>
      </c>
      <c r="G35" s="7">
        <v>6.4</v>
      </c>
      <c r="H35" s="5">
        <f t="shared" si="0"/>
        <v>6.2</v>
      </c>
      <c r="I35" s="5">
        <f t="shared" si="1"/>
        <v>3100</v>
      </c>
    </row>
    <row r="36" spans="1:9" ht="25.5" x14ac:dyDescent="0.2">
      <c r="A36" s="12">
        <v>23</v>
      </c>
      <c r="B36" s="26" t="s">
        <v>46</v>
      </c>
      <c r="C36" s="30" t="s">
        <v>19</v>
      </c>
      <c r="D36" s="31">
        <v>8000</v>
      </c>
      <c r="E36" s="16">
        <v>9.8000000000000007</v>
      </c>
      <c r="F36" s="7">
        <v>9.9</v>
      </c>
      <c r="G36" s="7">
        <v>10</v>
      </c>
      <c r="H36" s="5">
        <f t="shared" si="0"/>
        <v>9.9</v>
      </c>
      <c r="I36" s="5">
        <f t="shared" si="1"/>
        <v>79200</v>
      </c>
    </row>
    <row r="37" spans="1:9" ht="25.5" x14ac:dyDescent="0.2">
      <c r="A37" s="12">
        <v>24</v>
      </c>
      <c r="B37" s="26" t="s">
        <v>47</v>
      </c>
      <c r="C37" s="30" t="s">
        <v>19</v>
      </c>
      <c r="D37" s="31">
        <v>13000</v>
      </c>
      <c r="E37" s="16">
        <v>5.5</v>
      </c>
      <c r="F37" s="7">
        <v>5.6</v>
      </c>
      <c r="G37" s="7">
        <v>5.8</v>
      </c>
      <c r="H37" s="5">
        <f t="shared" si="0"/>
        <v>5.6333333333333329</v>
      </c>
      <c r="I37" s="5">
        <f t="shared" si="1"/>
        <v>73233.333333333328</v>
      </c>
    </row>
    <row r="38" spans="1:9" ht="38.25" x14ac:dyDescent="0.25">
      <c r="A38" s="12">
        <v>25</v>
      </c>
      <c r="B38" s="27" t="s">
        <v>48</v>
      </c>
      <c r="C38" s="30" t="s">
        <v>19</v>
      </c>
      <c r="D38" s="31">
        <v>16000</v>
      </c>
      <c r="E38" s="16">
        <v>14</v>
      </c>
      <c r="F38" s="7">
        <v>15</v>
      </c>
      <c r="G38" s="7">
        <v>15.7</v>
      </c>
      <c r="H38" s="5">
        <f t="shared" si="0"/>
        <v>14.9</v>
      </c>
      <c r="I38" s="5">
        <f t="shared" si="1"/>
        <v>238400</v>
      </c>
    </row>
    <row r="39" spans="1:9" ht="38.25" x14ac:dyDescent="0.25">
      <c r="A39" s="12">
        <v>26</v>
      </c>
      <c r="B39" s="27" t="s">
        <v>49</v>
      </c>
      <c r="C39" s="30" t="s">
        <v>19</v>
      </c>
      <c r="D39" s="31">
        <v>400</v>
      </c>
      <c r="E39" s="16">
        <v>17</v>
      </c>
      <c r="F39" s="7">
        <v>18</v>
      </c>
      <c r="G39" s="7">
        <v>19</v>
      </c>
      <c r="H39" s="5">
        <f t="shared" si="0"/>
        <v>18</v>
      </c>
      <c r="I39" s="5">
        <f t="shared" si="1"/>
        <v>7200</v>
      </c>
    </row>
    <row r="40" spans="1:9" x14ac:dyDescent="0.25">
      <c r="A40" s="12">
        <v>27</v>
      </c>
      <c r="B40" s="27" t="s">
        <v>50</v>
      </c>
      <c r="C40" s="30" t="s">
        <v>19</v>
      </c>
      <c r="D40" s="31">
        <v>360</v>
      </c>
      <c r="E40" s="16">
        <v>100</v>
      </c>
      <c r="F40" s="7">
        <v>110</v>
      </c>
      <c r="G40" s="7">
        <v>120</v>
      </c>
      <c r="H40" s="5">
        <f t="shared" si="0"/>
        <v>110</v>
      </c>
      <c r="I40" s="5">
        <f t="shared" si="1"/>
        <v>39600</v>
      </c>
    </row>
    <row r="41" spans="1:9" ht="38.25" x14ac:dyDescent="0.25">
      <c r="A41" s="12">
        <v>28</v>
      </c>
      <c r="B41" s="28" t="s">
        <v>51</v>
      </c>
      <c r="C41" s="30" t="s">
        <v>19</v>
      </c>
      <c r="D41" s="31">
        <v>20</v>
      </c>
      <c r="E41" s="16">
        <v>1600</v>
      </c>
      <c r="F41" s="7">
        <v>1700</v>
      </c>
      <c r="G41" s="7">
        <v>1800</v>
      </c>
      <c r="H41" s="5">
        <f t="shared" si="0"/>
        <v>1700</v>
      </c>
      <c r="I41" s="5">
        <f t="shared" si="1"/>
        <v>34000</v>
      </c>
    </row>
    <row r="42" spans="1:9" ht="25.5" x14ac:dyDescent="0.25">
      <c r="A42" s="12">
        <v>29</v>
      </c>
      <c r="B42" s="27" t="s">
        <v>52</v>
      </c>
      <c r="C42" s="30" t="s">
        <v>19</v>
      </c>
      <c r="D42" s="31">
        <v>5</v>
      </c>
      <c r="E42" s="16">
        <v>1500</v>
      </c>
      <c r="F42" s="7">
        <v>1600</v>
      </c>
      <c r="G42" s="7">
        <v>1750</v>
      </c>
      <c r="H42" s="5">
        <f t="shared" si="0"/>
        <v>1616.6666666666667</v>
      </c>
      <c r="I42" s="5">
        <f t="shared" si="1"/>
        <v>8083.3333333333339</v>
      </c>
    </row>
    <row r="43" spans="1:9" ht="38.25" x14ac:dyDescent="0.25">
      <c r="A43" s="12">
        <v>30</v>
      </c>
      <c r="B43" s="27" t="s">
        <v>53</v>
      </c>
      <c r="C43" s="30" t="s">
        <v>19</v>
      </c>
      <c r="D43" s="31">
        <v>10</v>
      </c>
      <c r="E43" s="16">
        <v>32</v>
      </c>
      <c r="F43" s="7">
        <v>33</v>
      </c>
      <c r="G43" s="7">
        <v>35</v>
      </c>
      <c r="H43" s="5">
        <f t="shared" si="0"/>
        <v>33.333333333333336</v>
      </c>
      <c r="I43" s="5">
        <f t="shared" si="1"/>
        <v>333.33333333333337</v>
      </c>
    </row>
    <row r="44" spans="1:9" ht="38.25" x14ac:dyDescent="0.2">
      <c r="A44" s="12">
        <v>31</v>
      </c>
      <c r="B44" s="29" t="s">
        <v>24</v>
      </c>
      <c r="C44" s="12" t="s">
        <v>19</v>
      </c>
      <c r="D44" s="31">
        <v>10</v>
      </c>
      <c r="E44" s="16">
        <v>3500</v>
      </c>
      <c r="F44" s="7">
        <v>3600</v>
      </c>
      <c r="G44" s="7">
        <v>3680</v>
      </c>
      <c r="H44" s="5">
        <f t="shared" si="0"/>
        <v>3593.3333333333335</v>
      </c>
      <c r="I44" s="5">
        <f t="shared" si="1"/>
        <v>35933.333333333336</v>
      </c>
    </row>
    <row r="45" spans="1:9" x14ac:dyDescent="0.25">
      <c r="I45" s="17">
        <f>SUM(I14:I44)</f>
        <v>1069453.3333333335</v>
      </c>
    </row>
  </sheetData>
  <mergeCells count="15">
    <mergeCell ref="A12:I12"/>
    <mergeCell ref="A1:I1"/>
    <mergeCell ref="A6:I6"/>
    <mergeCell ref="D3:I3"/>
    <mergeCell ref="D2:I2"/>
    <mergeCell ref="A2:C2"/>
    <mergeCell ref="A5:I5"/>
    <mergeCell ref="A3:C3"/>
    <mergeCell ref="A4:C4"/>
    <mergeCell ref="D4:I4"/>
    <mergeCell ref="A9:I9"/>
    <mergeCell ref="A10:I10"/>
    <mergeCell ref="A11:I11"/>
    <mergeCell ref="A7:I7"/>
    <mergeCell ref="A8:I8"/>
  </mergeCells>
  <pageMargins left="0.70866141732283472" right="0.19685039370078741" top="0.74803149606299213" bottom="0.74803149606299213" header="0.31496062992125984" footer="0.31496062992125984"/>
  <pageSetup paperSize="9" scale="55" fitToHeight="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2022-12-21T12:35:09Z</cp:lastPrinted>
  <dcterms:created xsi:type="dcterms:W3CDTF">2014-11-19T08:38:45Z</dcterms:created>
  <dcterms:modified xsi:type="dcterms:W3CDTF">2022-12-21T13:00:20Z</dcterms:modified>
</cp:coreProperties>
</file>