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14.14\Zakupki\ГИЛЬ\Закупки 2022\Новороссийск\22040703032 Расходные материалы (30 позиций)\"/>
    </mc:Choice>
  </mc:AlternateContent>
  <bookViews>
    <workbookView xWindow="0" yWindow="0" windowWidth="25200" windowHeight="11880"/>
  </bookViews>
  <sheets>
    <sheet name="Лист1" sheetId="1" r:id="rId1"/>
  </sheets>
  <definedNames>
    <definedName name="_xlnm.Print_Titles" localSheetId="0">Лист1!$13:$14</definedName>
    <definedName name="_xlnm.Print_Area" localSheetId="0">Лист1!$A$1:$N$50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5" i="1" l="1"/>
  <c r="M16" i="1" l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15" i="1"/>
  <c r="N15" i="1" s="1"/>
</calcChain>
</file>

<file path=xl/sharedStrings.xml><?xml version="1.0" encoding="utf-8"?>
<sst xmlns="http://schemas.openxmlformats.org/spreadsheetml/2006/main" count="83" uniqueCount="54">
  <si>
    <t>Порядковый номер позиции согласно описанию объекта закупки</t>
  </si>
  <si>
    <t>Наименование товара, работы, услуги, входящих в объект закупки</t>
  </si>
  <si>
    <t>Ед. изм.</t>
  </si>
  <si>
    <t>Кол-во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</si>
  <si>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</si>
  <si>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</si>
  <si>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</si>
  <si>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</si>
  <si>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</si>
  <si>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</si>
  <si>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</si>
  <si>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</si>
  <si>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</si>
  <si>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1. Предмет закупки</t>
  </si>
  <si>
    <t>Обоснование начальной (максимальной) цены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</si>
  <si>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</si>
  <si>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</si>
  <si>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</si>
  <si>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</si>
  <si>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 xml:space="preserve">уп. </t>
  </si>
  <si>
    <t>Расходные материалы (30 позиций)</t>
  </si>
  <si>
    <t xml:space="preserve">Игла инъекционная 18G, одноразовая стерильная уп./
100 шт
</t>
  </si>
  <si>
    <t xml:space="preserve">Игла "бабочка" (канюля инфузионная) 25 G уп/100шт </t>
  </si>
  <si>
    <t>Игла одноразовая стерильная для взятия крови: Игла "бабочка" с луэр-адаптером 0,5*19мм (25G*3/4"), катетер 19 см., уп/100шт</t>
  </si>
  <si>
    <t xml:space="preserve">Лезвие из углеродистой стали -
размер 23, уп/100шт
</t>
  </si>
  <si>
    <t xml:space="preserve">Игла инъекционная 21G, одноразовая стерильная уп./
100 шт
</t>
  </si>
  <si>
    <t>Игла спинальная 25G,  уп./100 шт.</t>
  </si>
  <si>
    <t>Катетер в/в с инъек.портом и крыл. 18G (1,3мм х 45мм) уп/100 шт.</t>
  </si>
  <si>
    <t>Катетер в/в с инъек.портом и крыл. 20G (1,1мм х 32мм) уп./100 шт.</t>
  </si>
  <si>
    <t>Катетер в/в с инъек.портом и крыл. 22G (0,9мм х 25мм) уп/100шт.</t>
  </si>
  <si>
    <t>Катетер в/в с инъек.портом и крыл. 24G (0,7мм х 19мм) уп/100 шт.</t>
  </si>
  <si>
    <t>Катетер в/в с инъек.портом и крыл. 14G уп/100 шт.</t>
  </si>
  <si>
    <t>Катетер в/в с инъек.портом и крыл. 16G (1,7мм * 45мм) уп/100 шт.</t>
  </si>
  <si>
    <t>Катетер в/в с инъек.портом и крыл. 26G уп/100 шт.</t>
  </si>
  <si>
    <t xml:space="preserve">Набор для плеврального дренирования </t>
  </si>
  <si>
    <t>шт.</t>
  </si>
  <si>
    <t>Скальпель с лезвием из нержавеющей стали, размер: 23 уп/10шт.</t>
  </si>
  <si>
    <t>Шприц 1мл инсул. U-100 3-х компонентный с надетой иглой одноразовый стерильный</t>
  </si>
  <si>
    <t xml:space="preserve">Шприц 10мл (3-х комп.) с приложенной иглой 23G однораз. стер. блистер </t>
  </si>
  <si>
    <t xml:space="preserve">Шприц 2 мл (3-х комп.) с приложенной иглой 23G однораз. стер.  </t>
  </si>
  <si>
    <t xml:space="preserve">Шприц 20 мл (3-х комп.) с приложенной иглой 22G однораз. стер. блистер </t>
  </si>
  <si>
    <t xml:space="preserve">Шприц 5 мл (3-х комп.) с приложенной иглой 22G однораз. стер. блистер </t>
  </si>
  <si>
    <t xml:space="preserve">Устройство одноразовое для вливания инфузионных растворов, с иглой </t>
  </si>
  <si>
    <t xml:space="preserve">Шприц 150 мл. катетерного типа без иглы одноразовый стерильный </t>
  </si>
  <si>
    <t>Набор для эпидуральной анестезии G18</t>
  </si>
  <si>
    <t>Система трансфузионная 18G</t>
  </si>
  <si>
    <t>Шприц SSQK65/115VS, Medrad, США</t>
  </si>
  <si>
    <t xml:space="preserve">Набор для пунктирования подключичнных и яремных вен </t>
  </si>
  <si>
    <t>Источник информации №б/н от 05.09.2022</t>
  </si>
  <si>
    <t>Источник информации № 24/08/2022-1 от 24.08.2022</t>
  </si>
  <si>
    <t>Игла одноразовая стерильная двухсторонняя 21G1/2 100шт в уп</t>
  </si>
  <si>
    <t>Игла одноразовая стерильная двухсторонняя 22G*1" (0,7*25мм.ю уп/100шт)</t>
  </si>
  <si>
    <t>Игла одноразовая стерильная двухсторонняя 1,2*38мм (18G1 1/2") уп/100шт</t>
  </si>
  <si>
    <t xml:space="preserve">Станок для бритья операционного поля, с
двойным лезвием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</si>
</sst>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66675</xdr:rowOff>
    </xdr:from>
    <xdr:to>
      <xdr:col>13</xdr:col>
      <xdr:colOff>0</xdr:colOff>
      <xdr:row>4</xdr:row>
      <xdr:rowOff>466725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4" y="2638425"/>
          <a:ext cx="2105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view="pageBreakPreview" topLeftCell="A34" zoomScaleSheetLayoutView="100" workbookViewId="0">
      <selection activeCell="N46" sqref="N46"/>
    </sheetView>
  </sheetViews>
  <sheetFormatPr defaultRowHeight="15" x14ac:dyDescent="0.25"/>
  <cols>
    <col min="1" max="6" width="1.7109375" style="2" customWidth="1"/>
    <col min="7" max="7" width="59.140625" style="2" customWidth="1"/>
    <col min="8" max="8" width="9.5703125" style="2" customWidth="1"/>
    <col min="9" max="9" width="10.42578125" style="3" customWidth="1"/>
    <col min="10" max="10" width="13.140625" style="3" customWidth="1"/>
    <col min="11" max="11" width="13.85546875" style="3" customWidth="1"/>
    <col min="12" max="12" width="14.140625" style="3" customWidth="1"/>
    <col min="13" max="13" width="12.7109375" style="3" customWidth="1"/>
    <col min="14" max="14" width="30.42578125" style="4" customWidth="1"/>
    <col min="15" max="15" width="16.7109375" style="2" customWidth="1"/>
    <col min="16" max="16" width="14.7109375" style="2" customWidth="1"/>
    <col min="17" max="17" width="15.42578125" style="2" customWidth="1"/>
    <col min="18" max="16384" width="9.140625" style="2"/>
  </cols>
  <sheetData>
    <row r="1" spans="1:14" x14ac:dyDescent="0.25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52.5" customHeight="1" x14ac:dyDescent="0.25">
      <c r="A2" s="21" t="s">
        <v>13</v>
      </c>
      <c r="B2" s="21"/>
      <c r="C2" s="21"/>
      <c r="D2" s="21"/>
      <c r="E2" s="21"/>
      <c r="F2" s="21"/>
      <c r="G2" s="21"/>
      <c r="H2" s="21"/>
      <c r="I2" s="29" t="s">
        <v>20</v>
      </c>
      <c r="J2" s="30"/>
      <c r="K2" s="30"/>
      <c r="L2" s="30"/>
      <c r="M2" s="30"/>
      <c r="N2" s="31"/>
    </row>
    <row r="3" spans="1:14" ht="15" customHeight="1" x14ac:dyDescent="0.25">
      <c r="A3" s="21" t="s">
        <v>6</v>
      </c>
      <c r="B3" s="21"/>
      <c r="C3" s="21"/>
      <c r="D3" s="21"/>
      <c r="E3" s="21"/>
      <c r="F3" s="21"/>
      <c r="G3" s="21"/>
      <c r="H3" s="21"/>
      <c r="I3" s="28">
        <v>44809</v>
      </c>
      <c r="J3" s="28"/>
      <c r="K3" s="28"/>
      <c r="L3" s="28"/>
      <c r="M3" s="28"/>
      <c r="N3" s="28"/>
    </row>
    <row r="4" spans="1:14" ht="60" customHeight="1" x14ac:dyDescent="0.25">
      <c r="A4" s="32" t="s">
        <v>15</v>
      </c>
      <c r="B4" s="32"/>
      <c r="C4" s="32"/>
      <c r="D4" s="32"/>
      <c r="E4" s="32"/>
      <c r="F4" s="32"/>
      <c r="G4" s="32"/>
      <c r="H4" s="32"/>
      <c r="I4" s="33" t="s">
        <v>16</v>
      </c>
      <c r="J4" s="33"/>
      <c r="K4" s="33"/>
      <c r="L4" s="33"/>
      <c r="M4" s="33"/>
      <c r="N4" s="33"/>
    </row>
    <row r="5" spans="1:14" ht="45.75" customHeight="1" x14ac:dyDescent="0.25">
      <c r="A5" s="21" t="s">
        <v>17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x14ac:dyDescent="0.25">
      <c r="A6" s="21" t="s">
        <v>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x14ac:dyDescent="0.25">
      <c r="A7" s="21" t="s">
        <v>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x14ac:dyDescent="0.25">
      <c r="A8" s="21" t="s">
        <v>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x14ac:dyDescent="0.25">
      <c r="A9" s="21" t="s">
        <v>10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x14ac:dyDescent="0.25">
      <c r="A10" s="21" t="s">
        <v>11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46.5" customHeight="1" x14ac:dyDescent="0.25">
      <c r="A11" s="21" t="s">
        <v>12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x14ac:dyDescent="0.25">
      <c r="A12" s="21" t="s">
        <v>18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s="1" customFormat="1" ht="65.25" customHeight="1" x14ac:dyDescent="0.25">
      <c r="A13" s="25" t="s">
        <v>0</v>
      </c>
      <c r="B13" s="25"/>
      <c r="C13" s="25"/>
      <c r="D13" s="25"/>
      <c r="E13" s="25"/>
      <c r="F13" s="25"/>
      <c r="G13" s="25" t="s">
        <v>1</v>
      </c>
      <c r="H13" s="25" t="s">
        <v>2</v>
      </c>
      <c r="I13" s="19" t="s">
        <v>3</v>
      </c>
      <c r="J13" s="19" t="s">
        <v>48</v>
      </c>
      <c r="K13" s="22" t="s">
        <v>49</v>
      </c>
      <c r="L13" s="24" t="s">
        <v>48</v>
      </c>
      <c r="M13" s="19" t="s">
        <v>4</v>
      </c>
      <c r="N13" s="18" t="s">
        <v>5</v>
      </c>
    </row>
    <row r="14" spans="1:14" s="1" customFormat="1" ht="78.75" customHeight="1" x14ac:dyDescent="0.25">
      <c r="A14" s="26"/>
      <c r="B14" s="26"/>
      <c r="C14" s="26"/>
      <c r="D14" s="26"/>
      <c r="E14" s="26"/>
      <c r="F14" s="26"/>
      <c r="G14" s="26"/>
      <c r="H14" s="26"/>
      <c r="I14" s="20"/>
      <c r="J14" s="20"/>
      <c r="K14" s="23"/>
      <c r="L14" s="24"/>
      <c r="M14" s="19"/>
      <c r="N14" s="18"/>
    </row>
    <row r="15" spans="1:14" s="1" customFormat="1" ht="46.5" customHeight="1" x14ac:dyDescent="0.25">
      <c r="A15" s="34">
        <v>1</v>
      </c>
      <c r="B15" s="35"/>
      <c r="C15" s="35"/>
      <c r="D15" s="35"/>
      <c r="E15" s="35"/>
      <c r="F15" s="35"/>
      <c r="G15" s="7" t="s">
        <v>21</v>
      </c>
      <c r="H15" s="5" t="s">
        <v>19</v>
      </c>
      <c r="I15" s="9">
        <v>4</v>
      </c>
      <c r="J15" s="8">
        <v>340</v>
      </c>
      <c r="K15" s="10">
        <v>360</v>
      </c>
      <c r="L15" s="11">
        <v>350</v>
      </c>
      <c r="M15" s="12">
        <f>(J15+K15+L15)/3</f>
        <v>350</v>
      </c>
      <c r="N15" s="6">
        <f>M15*I15</f>
        <v>1400</v>
      </c>
    </row>
    <row r="16" spans="1:14" ht="15.75" x14ac:dyDescent="0.25">
      <c r="A16" s="25">
        <v>2</v>
      </c>
      <c r="B16" s="25"/>
      <c r="C16" s="25"/>
      <c r="D16" s="25"/>
      <c r="E16" s="25"/>
      <c r="F16" s="25"/>
      <c r="G16" s="7" t="s">
        <v>22</v>
      </c>
      <c r="H16" s="13" t="s">
        <v>19</v>
      </c>
      <c r="I16" s="9">
        <v>4</v>
      </c>
      <c r="J16" s="8">
        <v>810</v>
      </c>
      <c r="K16" s="8">
        <v>840</v>
      </c>
      <c r="L16" s="8">
        <v>830</v>
      </c>
      <c r="M16" s="12">
        <f t="shared" ref="M16:M44" si="0">(J16+K16+L16)/3</f>
        <v>826.66666666666663</v>
      </c>
      <c r="N16" s="6">
        <f t="shared" ref="N16:N44" si="1">M16*I16</f>
        <v>3306.6666666666665</v>
      </c>
    </row>
    <row r="17" spans="1:14" ht="47.25" x14ac:dyDescent="0.25">
      <c r="A17" s="25">
        <v>3</v>
      </c>
      <c r="B17" s="25"/>
      <c r="C17" s="25"/>
      <c r="D17" s="25"/>
      <c r="E17" s="25"/>
      <c r="F17" s="25"/>
      <c r="G17" s="7" t="s">
        <v>23</v>
      </c>
      <c r="H17" s="13" t="s">
        <v>19</v>
      </c>
      <c r="I17" s="9">
        <v>4</v>
      </c>
      <c r="J17" s="8">
        <v>800</v>
      </c>
      <c r="K17" s="8">
        <v>820</v>
      </c>
      <c r="L17" s="8">
        <v>810</v>
      </c>
      <c r="M17" s="12">
        <f t="shared" si="0"/>
        <v>810</v>
      </c>
      <c r="N17" s="6">
        <f t="shared" si="1"/>
        <v>3240</v>
      </c>
    </row>
    <row r="18" spans="1:14" ht="33" customHeight="1" x14ac:dyDescent="0.25">
      <c r="A18" s="25">
        <v>4</v>
      </c>
      <c r="B18" s="25"/>
      <c r="C18" s="25"/>
      <c r="D18" s="25"/>
      <c r="E18" s="25"/>
      <c r="F18" s="25"/>
      <c r="G18" s="17" t="s">
        <v>51</v>
      </c>
      <c r="H18" s="13" t="s">
        <v>19</v>
      </c>
      <c r="I18" s="9">
        <v>70</v>
      </c>
      <c r="J18" s="8">
        <v>800</v>
      </c>
      <c r="K18" s="8">
        <v>820</v>
      </c>
      <c r="L18" s="8">
        <v>810</v>
      </c>
      <c r="M18" s="12">
        <f t="shared" si="0"/>
        <v>810</v>
      </c>
      <c r="N18" s="6">
        <f t="shared" si="1"/>
        <v>56700</v>
      </c>
    </row>
    <row r="19" spans="1:14" ht="31.5" x14ac:dyDescent="0.25">
      <c r="A19" s="34">
        <v>5</v>
      </c>
      <c r="B19" s="35"/>
      <c r="C19" s="35"/>
      <c r="D19" s="35"/>
      <c r="E19" s="35"/>
      <c r="F19" s="36"/>
      <c r="G19" s="17" t="s">
        <v>50</v>
      </c>
      <c r="H19" s="13" t="s">
        <v>19</v>
      </c>
      <c r="I19" s="14">
        <v>57</v>
      </c>
      <c r="J19" s="8">
        <v>280</v>
      </c>
      <c r="K19" s="8">
        <v>300</v>
      </c>
      <c r="L19" s="8">
        <v>285</v>
      </c>
      <c r="M19" s="12">
        <f t="shared" si="0"/>
        <v>288.33333333333331</v>
      </c>
      <c r="N19" s="6">
        <f t="shared" si="1"/>
        <v>16435</v>
      </c>
    </row>
    <row r="20" spans="1:14" ht="31.5" x14ac:dyDescent="0.25">
      <c r="A20" s="25">
        <v>6</v>
      </c>
      <c r="B20" s="25"/>
      <c r="C20" s="25"/>
      <c r="D20" s="25"/>
      <c r="E20" s="25"/>
      <c r="F20" s="25"/>
      <c r="G20" s="17" t="s">
        <v>52</v>
      </c>
      <c r="H20" s="16" t="s">
        <v>19</v>
      </c>
      <c r="I20" s="14">
        <v>9</v>
      </c>
      <c r="J20" s="8">
        <v>510</v>
      </c>
      <c r="K20" s="8">
        <v>526</v>
      </c>
      <c r="L20" s="8">
        <v>515</v>
      </c>
      <c r="M20" s="12">
        <f t="shared" si="0"/>
        <v>517</v>
      </c>
      <c r="N20" s="6">
        <f t="shared" si="1"/>
        <v>4653</v>
      </c>
    </row>
    <row r="21" spans="1:14" ht="45" x14ac:dyDescent="0.25">
      <c r="A21" s="25">
        <v>7</v>
      </c>
      <c r="B21" s="25"/>
      <c r="C21" s="25"/>
      <c r="D21" s="25"/>
      <c r="E21" s="25"/>
      <c r="F21" s="25"/>
      <c r="G21" s="2" t="s">
        <v>25</v>
      </c>
      <c r="H21" s="16" t="s">
        <v>19</v>
      </c>
      <c r="I21" s="14">
        <v>4</v>
      </c>
      <c r="J21" s="8">
        <v>450</v>
      </c>
      <c r="K21" s="8">
        <v>470</v>
      </c>
      <c r="L21" s="8">
        <v>460</v>
      </c>
      <c r="M21" s="12">
        <f t="shared" si="0"/>
        <v>460</v>
      </c>
      <c r="N21" s="6">
        <f t="shared" si="1"/>
        <v>1840</v>
      </c>
    </row>
    <row r="22" spans="1:14" ht="15.75" x14ac:dyDescent="0.25">
      <c r="A22" s="25">
        <v>8</v>
      </c>
      <c r="B22" s="25"/>
      <c r="C22" s="25"/>
      <c r="D22" s="25"/>
      <c r="E22" s="25"/>
      <c r="F22" s="25"/>
      <c r="G22" s="7" t="s">
        <v>26</v>
      </c>
      <c r="H22" s="16" t="s">
        <v>19</v>
      </c>
      <c r="I22" s="14">
        <v>2</v>
      </c>
      <c r="J22" s="8">
        <v>6800</v>
      </c>
      <c r="K22" s="8">
        <v>6900</v>
      </c>
      <c r="L22" s="8">
        <v>6850</v>
      </c>
      <c r="M22" s="12">
        <f t="shared" si="0"/>
        <v>6850</v>
      </c>
      <c r="N22" s="6">
        <f t="shared" si="1"/>
        <v>13700</v>
      </c>
    </row>
    <row r="23" spans="1:14" ht="53.25" customHeight="1" x14ac:dyDescent="0.25">
      <c r="A23" s="34">
        <v>9</v>
      </c>
      <c r="B23" s="35"/>
      <c r="C23" s="35"/>
      <c r="D23" s="35"/>
      <c r="E23" s="35"/>
      <c r="F23" s="36"/>
      <c r="G23" s="17" t="s">
        <v>27</v>
      </c>
      <c r="H23" s="16" t="s">
        <v>19</v>
      </c>
      <c r="I23" s="14">
        <v>5</v>
      </c>
      <c r="J23" s="8">
        <v>2960</v>
      </c>
      <c r="K23" s="8">
        <v>2995</v>
      </c>
      <c r="L23" s="8">
        <v>2980</v>
      </c>
      <c r="M23" s="12">
        <f t="shared" si="0"/>
        <v>2978.3333333333335</v>
      </c>
      <c r="N23" s="6">
        <f t="shared" si="1"/>
        <v>14891.666666666668</v>
      </c>
    </row>
    <row r="24" spans="1:14" ht="31.5" x14ac:dyDescent="0.25">
      <c r="A24" s="25">
        <v>10</v>
      </c>
      <c r="B24" s="25"/>
      <c r="C24" s="25"/>
      <c r="D24" s="25"/>
      <c r="E24" s="25"/>
      <c r="F24" s="25"/>
      <c r="G24" s="17" t="s">
        <v>28</v>
      </c>
      <c r="H24" s="16" t="s">
        <v>19</v>
      </c>
      <c r="I24" s="14">
        <v>3</v>
      </c>
      <c r="J24" s="8">
        <v>2960</v>
      </c>
      <c r="K24" s="8">
        <v>3000</v>
      </c>
      <c r="L24" s="8">
        <v>2980</v>
      </c>
      <c r="M24" s="12">
        <f t="shared" si="0"/>
        <v>2980</v>
      </c>
      <c r="N24" s="6">
        <f t="shared" si="1"/>
        <v>8940</v>
      </c>
    </row>
    <row r="25" spans="1:14" ht="51.75" customHeight="1" x14ac:dyDescent="0.25">
      <c r="A25" s="25">
        <v>11</v>
      </c>
      <c r="B25" s="25"/>
      <c r="C25" s="25"/>
      <c r="D25" s="25"/>
      <c r="E25" s="25"/>
      <c r="F25" s="25"/>
      <c r="G25" s="17" t="s">
        <v>29</v>
      </c>
      <c r="H25" s="16" t="s">
        <v>19</v>
      </c>
      <c r="I25" s="14">
        <v>8</v>
      </c>
      <c r="J25" s="8">
        <v>2960</v>
      </c>
      <c r="K25" s="8">
        <v>3000</v>
      </c>
      <c r="L25" s="8">
        <v>2980</v>
      </c>
      <c r="M25" s="12">
        <f t="shared" si="0"/>
        <v>2980</v>
      </c>
      <c r="N25" s="6">
        <f t="shared" si="1"/>
        <v>23840</v>
      </c>
    </row>
    <row r="26" spans="1:14" ht="63" customHeight="1" x14ac:dyDescent="0.25">
      <c r="A26" s="25">
        <v>12</v>
      </c>
      <c r="B26" s="25"/>
      <c r="C26" s="25"/>
      <c r="D26" s="25"/>
      <c r="E26" s="25"/>
      <c r="F26" s="25"/>
      <c r="G26" s="17" t="s">
        <v>30</v>
      </c>
      <c r="H26" s="16" t="s">
        <v>19</v>
      </c>
      <c r="I26" s="14">
        <v>1</v>
      </c>
      <c r="J26" s="8">
        <v>3200</v>
      </c>
      <c r="K26" s="8">
        <v>3300</v>
      </c>
      <c r="L26" s="8">
        <v>3230</v>
      </c>
      <c r="M26" s="12">
        <f t="shared" si="0"/>
        <v>3243.3333333333335</v>
      </c>
      <c r="N26" s="6">
        <f t="shared" si="1"/>
        <v>3243.3333333333335</v>
      </c>
    </row>
    <row r="27" spans="1:14" ht="15.75" x14ac:dyDescent="0.25">
      <c r="A27" s="34">
        <v>13</v>
      </c>
      <c r="B27" s="35"/>
      <c r="C27" s="35"/>
      <c r="D27" s="35"/>
      <c r="E27" s="35"/>
      <c r="F27" s="36"/>
      <c r="G27" s="17" t="s">
        <v>31</v>
      </c>
      <c r="H27" s="16" t="s">
        <v>19</v>
      </c>
      <c r="I27" s="14">
        <v>1</v>
      </c>
      <c r="J27" s="8">
        <v>3300</v>
      </c>
      <c r="K27" s="8">
        <v>3400</v>
      </c>
      <c r="L27" s="8">
        <v>3350</v>
      </c>
      <c r="M27" s="12">
        <f t="shared" si="0"/>
        <v>3350</v>
      </c>
      <c r="N27" s="6">
        <f t="shared" si="1"/>
        <v>3350</v>
      </c>
    </row>
    <row r="28" spans="1:14" ht="31.5" x14ac:dyDescent="0.25">
      <c r="A28" s="25">
        <v>14</v>
      </c>
      <c r="B28" s="25"/>
      <c r="C28" s="25"/>
      <c r="D28" s="25"/>
      <c r="E28" s="25"/>
      <c r="F28" s="25"/>
      <c r="G28" s="17" t="s">
        <v>32</v>
      </c>
      <c r="H28" s="16" t="s">
        <v>19</v>
      </c>
      <c r="I28" s="14">
        <v>1</v>
      </c>
      <c r="J28" s="8">
        <v>3200</v>
      </c>
      <c r="K28" s="8">
        <v>3300</v>
      </c>
      <c r="L28" s="8">
        <v>3250</v>
      </c>
      <c r="M28" s="12">
        <f t="shared" si="0"/>
        <v>3250</v>
      </c>
      <c r="N28" s="6">
        <f t="shared" si="1"/>
        <v>3250</v>
      </c>
    </row>
    <row r="29" spans="1:14" ht="30" customHeight="1" x14ac:dyDescent="0.25">
      <c r="A29" s="25">
        <v>15</v>
      </c>
      <c r="B29" s="25"/>
      <c r="C29" s="25"/>
      <c r="D29" s="25"/>
      <c r="E29" s="25"/>
      <c r="F29" s="25"/>
      <c r="G29" s="17" t="s">
        <v>33</v>
      </c>
      <c r="H29" s="16" t="s">
        <v>19</v>
      </c>
      <c r="I29" s="14">
        <v>1</v>
      </c>
      <c r="J29" s="8">
        <v>3600</v>
      </c>
      <c r="K29" s="8">
        <v>3700</v>
      </c>
      <c r="L29" s="8">
        <v>3650</v>
      </c>
      <c r="M29" s="12">
        <f t="shared" si="0"/>
        <v>3650</v>
      </c>
      <c r="N29" s="6">
        <f t="shared" si="1"/>
        <v>3650</v>
      </c>
    </row>
    <row r="30" spans="1:14" ht="47.25" x14ac:dyDescent="0.25">
      <c r="A30" s="25">
        <v>16</v>
      </c>
      <c r="B30" s="25"/>
      <c r="C30" s="25"/>
      <c r="D30" s="25"/>
      <c r="E30" s="25"/>
      <c r="F30" s="25"/>
      <c r="G30" s="17" t="s">
        <v>24</v>
      </c>
      <c r="H30" s="16" t="s">
        <v>19</v>
      </c>
      <c r="I30" s="14">
        <v>3</v>
      </c>
      <c r="J30" s="8">
        <v>1400</v>
      </c>
      <c r="K30" s="8">
        <v>1500</v>
      </c>
      <c r="L30" s="8">
        <v>1430</v>
      </c>
      <c r="M30" s="12">
        <f t="shared" si="0"/>
        <v>1443.3333333333333</v>
      </c>
      <c r="N30" s="6">
        <f t="shared" si="1"/>
        <v>4330</v>
      </c>
    </row>
    <row r="31" spans="1:14" ht="54.75" customHeight="1" x14ac:dyDescent="0.25">
      <c r="A31" s="34">
        <v>17</v>
      </c>
      <c r="B31" s="35"/>
      <c r="C31" s="35"/>
      <c r="D31" s="35"/>
      <c r="E31" s="35"/>
      <c r="F31" s="36"/>
      <c r="G31" s="7" t="s">
        <v>34</v>
      </c>
      <c r="H31" s="16" t="s">
        <v>35</v>
      </c>
      <c r="I31" s="14">
        <v>3</v>
      </c>
      <c r="J31" s="8">
        <v>1500</v>
      </c>
      <c r="K31" s="8">
        <v>1550</v>
      </c>
      <c r="L31" s="8">
        <v>1520</v>
      </c>
      <c r="M31" s="12">
        <f t="shared" si="0"/>
        <v>1523.3333333333333</v>
      </c>
      <c r="N31" s="6">
        <f t="shared" si="1"/>
        <v>4570</v>
      </c>
    </row>
    <row r="32" spans="1:14" ht="47.25" x14ac:dyDescent="0.25">
      <c r="A32" s="25">
        <v>18</v>
      </c>
      <c r="B32" s="25"/>
      <c r="C32" s="25"/>
      <c r="D32" s="25"/>
      <c r="E32" s="25"/>
      <c r="F32" s="25"/>
      <c r="G32" s="7" t="s">
        <v>53</v>
      </c>
      <c r="H32" s="16" t="s">
        <v>35</v>
      </c>
      <c r="I32" s="14">
        <v>400</v>
      </c>
      <c r="J32" s="8">
        <v>25</v>
      </c>
      <c r="K32" s="8">
        <v>29</v>
      </c>
      <c r="L32" s="8">
        <v>28</v>
      </c>
      <c r="M32" s="12">
        <f t="shared" si="0"/>
        <v>27.333333333333332</v>
      </c>
      <c r="N32" s="6">
        <f t="shared" si="1"/>
        <v>10933.333333333332</v>
      </c>
    </row>
    <row r="33" spans="1:14" ht="31.5" x14ac:dyDescent="0.25">
      <c r="A33" s="25">
        <v>19</v>
      </c>
      <c r="B33" s="25"/>
      <c r="C33" s="25"/>
      <c r="D33" s="25"/>
      <c r="E33" s="25"/>
      <c r="F33" s="25"/>
      <c r="G33" s="7" t="s">
        <v>36</v>
      </c>
      <c r="H33" s="16" t="s">
        <v>19</v>
      </c>
      <c r="I33" s="14">
        <v>28</v>
      </c>
      <c r="J33" s="8">
        <v>300</v>
      </c>
      <c r="K33" s="8">
        <v>320</v>
      </c>
      <c r="L33" s="8">
        <v>310</v>
      </c>
      <c r="M33" s="12">
        <f t="shared" si="0"/>
        <v>310</v>
      </c>
      <c r="N33" s="6">
        <f t="shared" si="1"/>
        <v>8680</v>
      </c>
    </row>
    <row r="34" spans="1:14" ht="57" customHeight="1" x14ac:dyDescent="0.25">
      <c r="A34" s="25">
        <v>20</v>
      </c>
      <c r="B34" s="25"/>
      <c r="C34" s="25"/>
      <c r="D34" s="25"/>
      <c r="E34" s="25"/>
      <c r="F34" s="25"/>
      <c r="G34" s="17" t="s">
        <v>37</v>
      </c>
      <c r="H34" s="16" t="s">
        <v>35</v>
      </c>
      <c r="I34" s="14">
        <v>700</v>
      </c>
      <c r="J34" s="8">
        <v>8</v>
      </c>
      <c r="K34" s="8">
        <v>8.5</v>
      </c>
      <c r="L34" s="8">
        <v>8.1999999999999993</v>
      </c>
      <c r="M34" s="12">
        <f t="shared" si="0"/>
        <v>8.2333333333333325</v>
      </c>
      <c r="N34" s="6">
        <f t="shared" si="1"/>
        <v>5763.333333333333</v>
      </c>
    </row>
    <row r="35" spans="1:14" ht="38.25" customHeight="1" x14ac:dyDescent="0.25">
      <c r="A35" s="34">
        <v>21</v>
      </c>
      <c r="B35" s="35"/>
      <c r="C35" s="35"/>
      <c r="D35" s="35"/>
      <c r="E35" s="35"/>
      <c r="F35" s="36"/>
      <c r="G35" s="17" t="s">
        <v>38</v>
      </c>
      <c r="H35" s="16" t="s">
        <v>35</v>
      </c>
      <c r="I35" s="14">
        <v>10000</v>
      </c>
      <c r="J35" s="8">
        <v>9.3000000000000007</v>
      </c>
      <c r="K35" s="8">
        <v>9.6999999999999993</v>
      </c>
      <c r="L35" s="8">
        <v>9.5</v>
      </c>
      <c r="M35" s="12">
        <f t="shared" si="0"/>
        <v>9.5</v>
      </c>
      <c r="N35" s="6">
        <f t="shared" si="1"/>
        <v>95000</v>
      </c>
    </row>
    <row r="36" spans="1:14" ht="48.75" customHeight="1" x14ac:dyDescent="0.25">
      <c r="A36" s="25">
        <v>22</v>
      </c>
      <c r="B36" s="25"/>
      <c r="C36" s="25"/>
      <c r="D36" s="25"/>
      <c r="E36" s="25"/>
      <c r="F36" s="25"/>
      <c r="G36" s="17" t="s">
        <v>39</v>
      </c>
      <c r="H36" s="16" t="s">
        <v>35</v>
      </c>
      <c r="I36" s="14">
        <v>8500</v>
      </c>
      <c r="J36" s="8">
        <v>7</v>
      </c>
      <c r="K36" s="8">
        <v>7.5</v>
      </c>
      <c r="L36" s="8">
        <v>7.3</v>
      </c>
      <c r="M36" s="12">
        <f t="shared" si="0"/>
        <v>7.2666666666666666</v>
      </c>
      <c r="N36" s="6">
        <f t="shared" si="1"/>
        <v>61766.666666666664</v>
      </c>
    </row>
    <row r="37" spans="1:14" ht="39.75" customHeight="1" x14ac:dyDescent="0.25">
      <c r="A37" s="25">
        <v>23</v>
      </c>
      <c r="B37" s="25"/>
      <c r="C37" s="25"/>
      <c r="D37" s="25"/>
      <c r="E37" s="25"/>
      <c r="F37" s="25"/>
      <c r="G37" s="17" t="s">
        <v>40</v>
      </c>
      <c r="H37" s="16" t="s">
        <v>35</v>
      </c>
      <c r="I37" s="14">
        <v>8000</v>
      </c>
      <c r="J37" s="8">
        <v>9.5</v>
      </c>
      <c r="K37" s="8">
        <v>9.9</v>
      </c>
      <c r="L37" s="8">
        <v>9.6999999999999993</v>
      </c>
      <c r="M37" s="12">
        <f t="shared" si="0"/>
        <v>9.6999999999999993</v>
      </c>
      <c r="N37" s="6">
        <f t="shared" si="1"/>
        <v>77600</v>
      </c>
    </row>
    <row r="38" spans="1:14" ht="39.75" customHeight="1" x14ac:dyDescent="0.25">
      <c r="A38" s="25">
        <v>24</v>
      </c>
      <c r="B38" s="25"/>
      <c r="C38" s="25"/>
      <c r="D38" s="25"/>
      <c r="E38" s="25"/>
      <c r="F38" s="25"/>
      <c r="G38" s="17" t="s">
        <v>41</v>
      </c>
      <c r="H38" s="16" t="s">
        <v>35</v>
      </c>
      <c r="I38" s="14">
        <v>11000</v>
      </c>
      <c r="J38" s="8">
        <v>7.7</v>
      </c>
      <c r="K38" s="8">
        <v>8.3000000000000007</v>
      </c>
      <c r="L38" s="8">
        <v>7.9</v>
      </c>
      <c r="M38" s="12">
        <f t="shared" si="0"/>
        <v>7.9666666666666659</v>
      </c>
      <c r="N38" s="6">
        <f t="shared" si="1"/>
        <v>87633.333333333328</v>
      </c>
    </row>
    <row r="39" spans="1:14" ht="31.5" x14ac:dyDescent="0.25">
      <c r="A39" s="34">
        <v>25</v>
      </c>
      <c r="B39" s="35"/>
      <c r="C39" s="35"/>
      <c r="D39" s="35"/>
      <c r="E39" s="35"/>
      <c r="F39" s="36"/>
      <c r="G39" s="7" t="s">
        <v>42</v>
      </c>
      <c r="H39" s="16" t="s">
        <v>35</v>
      </c>
      <c r="I39" s="14">
        <v>11300</v>
      </c>
      <c r="J39" s="8">
        <v>17</v>
      </c>
      <c r="K39" s="8">
        <v>18.5</v>
      </c>
      <c r="L39" s="8">
        <v>18</v>
      </c>
      <c r="M39" s="12">
        <f t="shared" si="0"/>
        <v>17.833333333333332</v>
      </c>
      <c r="N39" s="6">
        <f t="shared" si="1"/>
        <v>201516.66666666666</v>
      </c>
    </row>
    <row r="40" spans="1:14" ht="31.5" x14ac:dyDescent="0.25">
      <c r="A40" s="25">
        <v>26</v>
      </c>
      <c r="B40" s="25"/>
      <c r="C40" s="25"/>
      <c r="D40" s="25"/>
      <c r="E40" s="25"/>
      <c r="F40" s="25"/>
      <c r="G40" s="7" t="s">
        <v>43</v>
      </c>
      <c r="H40" s="16" t="s">
        <v>35</v>
      </c>
      <c r="I40" s="14">
        <v>90</v>
      </c>
      <c r="J40" s="8">
        <v>70</v>
      </c>
      <c r="K40" s="8">
        <v>78</v>
      </c>
      <c r="L40" s="8">
        <v>75</v>
      </c>
      <c r="M40" s="12">
        <f t="shared" si="0"/>
        <v>74.333333333333329</v>
      </c>
      <c r="N40" s="6">
        <f t="shared" si="1"/>
        <v>6690</v>
      </c>
    </row>
    <row r="41" spans="1:14" ht="15.75" x14ac:dyDescent="0.25">
      <c r="A41" s="25">
        <v>27</v>
      </c>
      <c r="B41" s="25"/>
      <c r="C41" s="25"/>
      <c r="D41" s="25"/>
      <c r="E41" s="25"/>
      <c r="F41" s="25"/>
      <c r="G41" s="7" t="s">
        <v>44</v>
      </c>
      <c r="H41" s="16" t="s">
        <v>35</v>
      </c>
      <c r="I41" s="14">
        <v>2</v>
      </c>
      <c r="J41" s="8">
        <v>1400</v>
      </c>
      <c r="K41" s="8">
        <v>1450</v>
      </c>
      <c r="L41" s="8">
        <v>1430</v>
      </c>
      <c r="M41" s="12">
        <f t="shared" si="0"/>
        <v>1426.6666666666667</v>
      </c>
      <c r="N41" s="6">
        <f t="shared" si="1"/>
        <v>2853.3333333333335</v>
      </c>
    </row>
    <row r="42" spans="1:14" ht="31.5" x14ac:dyDescent="0.25">
      <c r="A42" s="25">
        <v>28</v>
      </c>
      <c r="B42" s="25"/>
      <c r="C42" s="25"/>
      <c r="D42" s="25"/>
      <c r="E42" s="25"/>
      <c r="F42" s="25"/>
      <c r="G42" s="7" t="s">
        <v>47</v>
      </c>
      <c r="H42" s="16" t="s">
        <v>35</v>
      </c>
      <c r="I42" s="14">
        <v>7</v>
      </c>
      <c r="J42" s="8">
        <v>990</v>
      </c>
      <c r="K42" s="8">
        <v>1050</v>
      </c>
      <c r="L42" s="8">
        <v>995</v>
      </c>
      <c r="M42" s="12">
        <f t="shared" si="0"/>
        <v>1011.6666666666666</v>
      </c>
      <c r="N42" s="6">
        <f t="shared" si="1"/>
        <v>7081.6666666666661</v>
      </c>
    </row>
    <row r="43" spans="1:14" ht="15.75" x14ac:dyDescent="0.25">
      <c r="A43" s="34">
        <v>29</v>
      </c>
      <c r="B43" s="35"/>
      <c r="C43" s="35"/>
      <c r="D43" s="35"/>
      <c r="E43" s="35"/>
      <c r="F43" s="36"/>
      <c r="G43" s="7" t="s">
        <v>45</v>
      </c>
      <c r="H43" s="16" t="s">
        <v>35</v>
      </c>
      <c r="I43" s="14">
        <v>10</v>
      </c>
      <c r="J43" s="8">
        <v>44</v>
      </c>
      <c r="K43" s="8">
        <v>48</v>
      </c>
      <c r="L43" s="8">
        <v>46</v>
      </c>
      <c r="M43" s="12">
        <f t="shared" si="0"/>
        <v>46</v>
      </c>
      <c r="N43" s="6">
        <f t="shared" si="1"/>
        <v>460</v>
      </c>
    </row>
    <row r="44" spans="1:14" ht="15.75" x14ac:dyDescent="0.25">
      <c r="A44" s="25">
        <v>30</v>
      </c>
      <c r="B44" s="25"/>
      <c r="C44" s="25"/>
      <c r="D44" s="25"/>
      <c r="E44" s="25"/>
      <c r="F44" s="25"/>
      <c r="G44" s="7" t="s">
        <v>46</v>
      </c>
      <c r="H44" s="16" t="s">
        <v>35</v>
      </c>
      <c r="I44" s="14">
        <v>10</v>
      </c>
      <c r="J44" s="8">
        <v>3200</v>
      </c>
      <c r="K44" s="8">
        <v>3500</v>
      </c>
      <c r="L44" s="8">
        <v>3300</v>
      </c>
      <c r="M44" s="12">
        <f t="shared" si="0"/>
        <v>3333.3333333333335</v>
      </c>
      <c r="N44" s="6">
        <f t="shared" si="1"/>
        <v>33333.333333333336</v>
      </c>
    </row>
    <row r="45" spans="1:14" ht="18.75" x14ac:dyDescent="0.3">
      <c r="N45" s="15">
        <f>SUM(N15:N44)</f>
        <v>770651.33333333337</v>
      </c>
    </row>
    <row r="47" spans="1:14" ht="28.5" customHeight="1" x14ac:dyDescent="0.25"/>
    <row r="54" ht="65.25" customHeight="1" x14ac:dyDescent="0.25"/>
    <row r="55" ht="15" hidden="1" customHeight="1" x14ac:dyDescent="0.25"/>
    <row r="56" ht="15" hidden="1" customHeight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54">
    <mergeCell ref="A40:F40"/>
    <mergeCell ref="A41:F41"/>
    <mergeCell ref="A42:F42"/>
    <mergeCell ref="A43:F43"/>
    <mergeCell ref="A44:F44"/>
    <mergeCell ref="A35:F35"/>
    <mergeCell ref="A36:F36"/>
    <mergeCell ref="A37:F37"/>
    <mergeCell ref="A38:F38"/>
    <mergeCell ref="A39:F39"/>
    <mergeCell ref="A30:F30"/>
    <mergeCell ref="A31:F31"/>
    <mergeCell ref="A32:F32"/>
    <mergeCell ref="A33:F33"/>
    <mergeCell ref="A34:F34"/>
    <mergeCell ref="A25:F25"/>
    <mergeCell ref="A26:F26"/>
    <mergeCell ref="A27:F27"/>
    <mergeCell ref="A28:F28"/>
    <mergeCell ref="A29:F29"/>
    <mergeCell ref="A20:F20"/>
    <mergeCell ref="A21:F21"/>
    <mergeCell ref="A22:F22"/>
    <mergeCell ref="A23:F23"/>
    <mergeCell ref="A24:F24"/>
    <mergeCell ref="A16:F16"/>
    <mergeCell ref="A17:F17"/>
    <mergeCell ref="A18:F18"/>
    <mergeCell ref="A19:F19"/>
    <mergeCell ref="A15:F15"/>
    <mergeCell ref="A1:N1"/>
    <mergeCell ref="A6:N6"/>
    <mergeCell ref="I3:N3"/>
    <mergeCell ref="I2:N2"/>
    <mergeCell ref="A2:H2"/>
    <mergeCell ref="A5:N5"/>
    <mergeCell ref="A3:H3"/>
    <mergeCell ref="A4:H4"/>
    <mergeCell ref="I4:N4"/>
    <mergeCell ref="A9:N9"/>
    <mergeCell ref="A10:N10"/>
    <mergeCell ref="A11:N11"/>
    <mergeCell ref="A7:N7"/>
    <mergeCell ref="A8:N8"/>
    <mergeCell ref="N13:N14"/>
    <mergeCell ref="M13:M14"/>
    <mergeCell ref="J13:J14"/>
    <mergeCell ref="A12:N12"/>
    <mergeCell ref="K13:K14"/>
    <mergeCell ref="L13:L14"/>
    <mergeCell ref="H13:H14"/>
    <mergeCell ref="I13:I14"/>
    <mergeCell ref="A13:F14"/>
    <mergeCell ref="G13:G14"/>
  </mergeCells>
  <pageMargins left="0.70866141732283472" right="0.19685039370078741" top="0.74803149606299213" bottom="0.74803149606299213" header="0.31496062992125984" footer="0.31496062992125984"/>
  <pageSetup paperSize="9" scale="53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2022-09-08T08:25:33Z</cp:lastPrinted>
  <dcterms:created xsi:type="dcterms:W3CDTF">2014-11-19T08:38:45Z</dcterms:created>
  <dcterms:modified xsi:type="dcterms:W3CDTF">2022-09-08T08:35:30Z</dcterms:modified>
</cp:coreProperties>
</file>