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ГИЛЬ\Закупки 2022\Новороссийск\22040702014 Лекарственные средства (25 позиций)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40" i="1" s="1"/>
  <c r="N18" i="1"/>
  <c r="N19" i="1"/>
  <c r="N20" i="1"/>
  <c r="N21" i="1"/>
  <c r="N22" i="1"/>
  <c r="N23" i="1"/>
  <c r="N24" i="1"/>
  <c r="N25" i="1"/>
  <c r="N32" i="1"/>
  <c r="M16" i="1"/>
  <c r="M17" i="1"/>
  <c r="M18" i="1"/>
  <c r="M19" i="1"/>
  <c r="M20" i="1"/>
  <c r="M21" i="1"/>
  <c r="M22" i="1"/>
  <c r="M23" i="1"/>
  <c r="M24" i="1"/>
  <c r="M25" i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15" i="1" l="1"/>
  <c r="N15" i="1" s="1"/>
</calcChain>
</file>

<file path=xl/sharedStrings.xml><?xml version="1.0" encoding="utf-8"?>
<sst xmlns="http://schemas.openxmlformats.org/spreadsheetml/2006/main" count="73" uniqueCount="48">
  <si>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</si>
  <si>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</si>
  <si>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</si>
  <si>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</si>
  <si>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</si>
  <si>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</si>
  <si>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</si>
  <si>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</si>
  <si>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</si>
  <si>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</si>
  <si>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</si>
  <si>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</si>
  <si>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</si>
  <si>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</si>
  <si>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</si>
  <si>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</si>
  <si>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</si>
  <si>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</si>
  <si>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</si>
  <si>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 xml:space="preserve">Атропина сульфат </t>
  </si>
  <si>
    <t>уп.</t>
  </si>
  <si>
    <t>Источник информации № б/н от 11.08.2022</t>
  </si>
  <si>
    <t>Источник информации № б/н от 10.08.2022</t>
  </si>
  <si>
    <t xml:space="preserve">Амиксин </t>
  </si>
  <si>
    <t>Бупивакаин</t>
  </si>
  <si>
    <t>Гентамицин</t>
  </si>
  <si>
    <t>Допегит</t>
  </si>
  <si>
    <t>Гликлазид Канон</t>
  </si>
  <si>
    <t xml:space="preserve">Димедрол </t>
  </si>
  <si>
    <t xml:space="preserve">Мельдоний </t>
  </si>
  <si>
    <t>Метопролол</t>
  </si>
  <si>
    <t>Новокаин</t>
  </si>
  <si>
    <t>Пирацетам</t>
  </si>
  <si>
    <t>Севофлуран</t>
  </si>
  <si>
    <t>Супрастин</t>
  </si>
  <si>
    <t>Тиолепта (Концентрат 30 мг/мл)</t>
  </si>
  <si>
    <t>Тиолепта (Концентрат 12 мг/мл)</t>
  </si>
  <si>
    <t>Карбамазепин</t>
  </si>
  <si>
    <t>Глюкоза - Э (400 мл)</t>
  </si>
  <si>
    <t>Глюкоза - Э (200 мл)</t>
  </si>
  <si>
    <t xml:space="preserve">Вода для инъекций </t>
  </si>
  <si>
    <t>Натрия хлорид (9 %, 100 мл.)</t>
  </si>
  <si>
    <t xml:space="preserve">Хлоргексидин </t>
  </si>
  <si>
    <t>Натрия хлорид (9 %, 200 мл.)</t>
  </si>
  <si>
    <t>Натрия хлорид (9 %, 400 мл.)</t>
  </si>
  <si>
    <t>Натрия хлорид (9 %, 50 мл.)</t>
  </si>
  <si>
    <t>Натрия хлорид (9 %, 300 мл.)</t>
  </si>
  <si>
    <t>Лекарственные средства (25 позиций)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</si>
</sst>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topLeftCell="A24" zoomScaleSheetLayoutView="100" workbookViewId="0">
      <selection activeCell="J20" sqref="J20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2.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26" t="s">
        <v>47</v>
      </c>
      <c r="J2" s="27"/>
      <c r="K2" s="27"/>
      <c r="L2" s="27"/>
      <c r="M2" s="27"/>
      <c r="N2" s="28"/>
    </row>
    <row r="3" spans="1:14" ht="15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25">
        <v>44799</v>
      </c>
      <c r="J3" s="25"/>
      <c r="K3" s="25"/>
      <c r="L3" s="25"/>
      <c r="M3" s="25"/>
      <c r="N3" s="25"/>
    </row>
    <row r="4" spans="1:14" ht="60" customHeight="1" x14ac:dyDescent="0.25">
      <c r="A4" s="29" t="s">
        <v>15</v>
      </c>
      <c r="B4" s="29"/>
      <c r="C4" s="29"/>
      <c r="D4" s="29"/>
      <c r="E4" s="29"/>
      <c r="F4" s="29"/>
      <c r="G4" s="29"/>
      <c r="H4" s="29"/>
      <c r="I4" s="30" t="s">
        <v>16</v>
      </c>
      <c r="J4" s="30"/>
      <c r="K4" s="30"/>
      <c r="L4" s="30"/>
      <c r="M4" s="30"/>
      <c r="N4" s="30"/>
    </row>
    <row r="5" spans="1:14" ht="45.75" customHeight="1" x14ac:dyDescent="0.2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46.5" customHeight="1" x14ac:dyDescent="0.25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" customFormat="1" ht="65.25" customHeight="1" x14ac:dyDescent="0.25">
      <c r="A13" s="20" t="s">
        <v>0</v>
      </c>
      <c r="B13" s="20"/>
      <c r="C13" s="20"/>
      <c r="D13" s="20"/>
      <c r="E13" s="20"/>
      <c r="F13" s="20"/>
      <c r="G13" s="20" t="s">
        <v>1</v>
      </c>
      <c r="H13" s="20" t="s">
        <v>2</v>
      </c>
      <c r="I13" s="14" t="s">
        <v>3</v>
      </c>
      <c r="J13" s="14" t="s">
        <v>21</v>
      </c>
      <c r="K13" s="17" t="s">
        <v>22</v>
      </c>
      <c r="L13" s="19" t="s">
        <v>22</v>
      </c>
      <c r="M13" s="14" t="s">
        <v>4</v>
      </c>
      <c r="N13" s="31" t="s">
        <v>5</v>
      </c>
    </row>
    <row r="14" spans="1:14" s="1" customFormat="1" ht="78.75" customHeight="1" x14ac:dyDescent="0.25">
      <c r="A14" s="21"/>
      <c r="B14" s="21"/>
      <c r="C14" s="21"/>
      <c r="D14" s="21"/>
      <c r="E14" s="21"/>
      <c r="F14" s="21"/>
      <c r="G14" s="21"/>
      <c r="H14" s="21"/>
      <c r="I14" s="15"/>
      <c r="J14" s="15"/>
      <c r="K14" s="18"/>
      <c r="L14" s="19"/>
      <c r="M14" s="14"/>
      <c r="N14" s="31"/>
    </row>
    <row r="15" spans="1:14" s="1" customFormat="1" ht="46.5" customHeight="1" x14ac:dyDescent="0.25">
      <c r="A15" s="22">
        <v>1</v>
      </c>
      <c r="B15" s="23"/>
      <c r="C15" s="23"/>
      <c r="D15" s="23"/>
      <c r="E15" s="23"/>
      <c r="F15" s="23"/>
      <c r="G15" s="7" t="s">
        <v>19</v>
      </c>
      <c r="H15" s="5" t="s">
        <v>20</v>
      </c>
      <c r="I15" s="9">
        <v>6</v>
      </c>
      <c r="J15" s="8">
        <v>43</v>
      </c>
      <c r="K15" s="10">
        <v>43.62</v>
      </c>
      <c r="L15" s="12">
        <v>43.6</v>
      </c>
      <c r="M15" s="8">
        <f>(J15+K15+L15)/3</f>
        <v>43.406666666666666</v>
      </c>
      <c r="N15" s="6">
        <f>M15*I15</f>
        <v>260.44</v>
      </c>
    </row>
    <row r="16" spans="1:14" ht="15.75" x14ac:dyDescent="0.25">
      <c r="A16" s="22">
        <v>2</v>
      </c>
      <c r="B16" s="23"/>
      <c r="C16" s="23"/>
      <c r="D16" s="23"/>
      <c r="E16" s="23"/>
      <c r="F16" s="23"/>
      <c r="G16" s="7" t="s">
        <v>23</v>
      </c>
      <c r="H16" s="13" t="s">
        <v>20</v>
      </c>
      <c r="I16" s="9">
        <v>4</v>
      </c>
      <c r="J16" s="8">
        <v>657</v>
      </c>
      <c r="K16" s="8">
        <v>657.85</v>
      </c>
      <c r="L16" s="8">
        <v>657.8</v>
      </c>
      <c r="M16" s="8">
        <f t="shared" ref="M16:M39" si="0">(J16+K16+L16)/3</f>
        <v>657.55</v>
      </c>
      <c r="N16" s="6">
        <f t="shared" ref="N16:N39" si="1">M16*I16</f>
        <v>2630.2</v>
      </c>
    </row>
    <row r="17" spans="1:14" ht="15.75" x14ac:dyDescent="0.25">
      <c r="A17" s="22">
        <v>3</v>
      </c>
      <c r="B17" s="23"/>
      <c r="C17" s="23"/>
      <c r="D17" s="23"/>
      <c r="E17" s="23"/>
      <c r="F17" s="23"/>
      <c r="G17" s="7" t="s">
        <v>24</v>
      </c>
      <c r="H17" s="13" t="s">
        <v>20</v>
      </c>
      <c r="I17" s="9">
        <v>10</v>
      </c>
      <c r="J17" s="8">
        <v>523</v>
      </c>
      <c r="K17" s="8">
        <v>523.04999999999995</v>
      </c>
      <c r="L17" s="8">
        <v>523</v>
      </c>
      <c r="M17" s="8">
        <f t="shared" si="0"/>
        <v>523.01666666666665</v>
      </c>
      <c r="N17" s="6">
        <f t="shared" si="1"/>
        <v>5230.1666666666661</v>
      </c>
    </row>
    <row r="18" spans="1:14" ht="33" customHeight="1" x14ac:dyDescent="0.25">
      <c r="A18" s="22">
        <v>4</v>
      </c>
      <c r="B18" s="23"/>
      <c r="C18" s="23"/>
      <c r="D18" s="23"/>
      <c r="E18" s="23"/>
      <c r="F18" s="23"/>
      <c r="G18" s="7" t="s">
        <v>25</v>
      </c>
      <c r="H18" s="13" t="s">
        <v>20</v>
      </c>
      <c r="I18" s="9">
        <v>30</v>
      </c>
      <c r="J18" s="8">
        <v>62</v>
      </c>
      <c r="K18" s="8">
        <v>62.38</v>
      </c>
      <c r="L18" s="8">
        <v>62.35</v>
      </c>
      <c r="M18" s="8">
        <f t="shared" si="0"/>
        <v>62.243333333333332</v>
      </c>
      <c r="N18" s="6">
        <f t="shared" si="1"/>
        <v>1867.3</v>
      </c>
    </row>
    <row r="19" spans="1:14" ht="15.75" x14ac:dyDescent="0.25">
      <c r="A19" s="22">
        <v>5</v>
      </c>
      <c r="B19" s="23"/>
      <c r="C19" s="23"/>
      <c r="D19" s="23"/>
      <c r="E19" s="23"/>
      <c r="F19" s="23"/>
      <c r="G19" s="7" t="s">
        <v>26</v>
      </c>
      <c r="H19" s="13" t="s">
        <v>20</v>
      </c>
      <c r="I19" s="9">
        <v>2</v>
      </c>
      <c r="J19" s="8">
        <v>452</v>
      </c>
      <c r="K19" s="8">
        <v>452.66</v>
      </c>
      <c r="L19" s="8">
        <v>542.67999999999995</v>
      </c>
      <c r="M19" s="8">
        <f t="shared" si="0"/>
        <v>482.44666666666672</v>
      </c>
      <c r="N19" s="6">
        <f t="shared" si="1"/>
        <v>964.89333333333343</v>
      </c>
    </row>
    <row r="20" spans="1:14" ht="15.75" x14ac:dyDescent="0.25">
      <c r="A20" s="22">
        <v>6</v>
      </c>
      <c r="B20" s="23"/>
      <c r="C20" s="23"/>
      <c r="D20" s="23"/>
      <c r="E20" s="23"/>
      <c r="F20" s="23"/>
      <c r="G20" s="7" t="s">
        <v>27</v>
      </c>
      <c r="H20" s="13" t="s">
        <v>20</v>
      </c>
      <c r="I20" s="9">
        <v>4</v>
      </c>
      <c r="J20" s="8">
        <v>211</v>
      </c>
      <c r="K20" s="8">
        <v>211.25</v>
      </c>
      <c r="L20" s="8">
        <v>211.2</v>
      </c>
      <c r="M20" s="8">
        <f t="shared" si="0"/>
        <v>211.15</v>
      </c>
      <c r="N20" s="6">
        <f t="shared" si="1"/>
        <v>844.6</v>
      </c>
    </row>
    <row r="21" spans="1:14" ht="15.75" x14ac:dyDescent="0.25">
      <c r="A21" s="22">
        <v>7</v>
      </c>
      <c r="B21" s="23"/>
      <c r="C21" s="23"/>
      <c r="D21" s="23"/>
      <c r="E21" s="23"/>
      <c r="F21" s="23"/>
      <c r="G21" s="7" t="s">
        <v>28</v>
      </c>
      <c r="H21" s="13" t="s">
        <v>20</v>
      </c>
      <c r="I21" s="9">
        <v>20</v>
      </c>
      <c r="J21" s="8">
        <v>28</v>
      </c>
      <c r="K21" s="8">
        <v>28.52</v>
      </c>
      <c r="L21" s="8">
        <v>28.5</v>
      </c>
      <c r="M21" s="8">
        <f t="shared" si="0"/>
        <v>28.34</v>
      </c>
      <c r="N21" s="6">
        <f t="shared" si="1"/>
        <v>566.79999999999995</v>
      </c>
    </row>
    <row r="22" spans="1:14" ht="15.75" x14ac:dyDescent="0.25">
      <c r="A22" s="22">
        <v>8</v>
      </c>
      <c r="B22" s="23"/>
      <c r="C22" s="23"/>
      <c r="D22" s="23"/>
      <c r="E22" s="23"/>
      <c r="F22" s="23"/>
      <c r="G22" s="7" t="s">
        <v>29</v>
      </c>
      <c r="H22" s="13" t="s">
        <v>20</v>
      </c>
      <c r="I22" s="9">
        <v>30</v>
      </c>
      <c r="J22" s="8">
        <v>288</v>
      </c>
      <c r="K22" s="8">
        <v>288.7</v>
      </c>
      <c r="L22" s="8">
        <v>288.64999999999998</v>
      </c>
      <c r="M22" s="8">
        <f t="shared" si="0"/>
        <v>288.45</v>
      </c>
      <c r="N22" s="6">
        <f t="shared" si="1"/>
        <v>8653.5</v>
      </c>
    </row>
    <row r="23" spans="1:14" ht="30.75" customHeight="1" x14ac:dyDescent="0.25">
      <c r="A23" s="22">
        <v>9</v>
      </c>
      <c r="B23" s="23"/>
      <c r="C23" s="23"/>
      <c r="D23" s="23"/>
      <c r="E23" s="23"/>
      <c r="F23" s="23"/>
      <c r="G23" s="7" t="s">
        <v>30</v>
      </c>
      <c r="H23" s="13" t="s">
        <v>20</v>
      </c>
      <c r="I23" s="9">
        <v>30</v>
      </c>
      <c r="J23" s="8">
        <v>42</v>
      </c>
      <c r="K23" s="8">
        <v>42.15</v>
      </c>
      <c r="L23" s="8">
        <v>42.1</v>
      </c>
      <c r="M23" s="8">
        <f t="shared" si="0"/>
        <v>42.083333333333336</v>
      </c>
      <c r="N23" s="6">
        <f t="shared" si="1"/>
        <v>1262.5</v>
      </c>
    </row>
    <row r="24" spans="1:14" ht="15.75" x14ac:dyDescent="0.25">
      <c r="A24" s="22">
        <v>10</v>
      </c>
      <c r="B24" s="23"/>
      <c r="C24" s="23"/>
      <c r="D24" s="23"/>
      <c r="E24" s="23"/>
      <c r="F24" s="23"/>
      <c r="G24" s="7" t="s">
        <v>31</v>
      </c>
      <c r="H24" s="13" t="s">
        <v>20</v>
      </c>
      <c r="I24" s="9">
        <v>50</v>
      </c>
      <c r="J24" s="8">
        <v>45</v>
      </c>
      <c r="K24" s="8">
        <v>45.98</v>
      </c>
      <c r="L24" s="8">
        <v>45.95</v>
      </c>
      <c r="M24" s="8">
        <f t="shared" si="0"/>
        <v>45.643333333333338</v>
      </c>
      <c r="N24" s="6">
        <f t="shared" si="1"/>
        <v>2282.166666666667</v>
      </c>
    </row>
    <row r="25" spans="1:14" ht="28.5" customHeight="1" x14ac:dyDescent="0.25">
      <c r="A25" s="22">
        <v>11</v>
      </c>
      <c r="B25" s="23"/>
      <c r="C25" s="23"/>
      <c r="D25" s="23"/>
      <c r="E25" s="23"/>
      <c r="F25" s="23"/>
      <c r="G25" s="7" t="s">
        <v>35</v>
      </c>
      <c r="H25" s="13" t="s">
        <v>20</v>
      </c>
      <c r="I25" s="9">
        <v>200</v>
      </c>
      <c r="J25" s="8">
        <v>1007</v>
      </c>
      <c r="K25" s="8">
        <v>1007.15</v>
      </c>
      <c r="L25" s="8">
        <v>1007.1</v>
      </c>
      <c r="M25" s="8">
        <f t="shared" si="0"/>
        <v>1007.0833333333334</v>
      </c>
      <c r="N25" s="6">
        <f t="shared" si="1"/>
        <v>201416.66666666669</v>
      </c>
    </row>
    <row r="26" spans="1:14" ht="25.5" customHeight="1" x14ac:dyDescent="0.25">
      <c r="A26" s="22">
        <v>12</v>
      </c>
      <c r="B26" s="23"/>
      <c r="C26" s="23"/>
      <c r="D26" s="23"/>
      <c r="E26" s="23"/>
      <c r="F26" s="23"/>
      <c r="G26" s="7" t="s">
        <v>32</v>
      </c>
      <c r="H26" s="13" t="s">
        <v>20</v>
      </c>
      <c r="I26" s="9">
        <v>200</v>
      </c>
      <c r="J26" s="8">
        <v>88</v>
      </c>
      <c r="K26" s="8">
        <v>88.34</v>
      </c>
      <c r="L26" s="8">
        <v>88.32</v>
      </c>
      <c r="M26" s="8">
        <f t="shared" si="0"/>
        <v>88.219999999999985</v>
      </c>
      <c r="N26" s="6">
        <f t="shared" si="1"/>
        <v>17643.999999999996</v>
      </c>
    </row>
    <row r="27" spans="1:14" ht="15.75" x14ac:dyDescent="0.25">
      <c r="A27" s="22">
        <v>13</v>
      </c>
      <c r="B27" s="23"/>
      <c r="C27" s="23"/>
      <c r="D27" s="23"/>
      <c r="E27" s="23"/>
      <c r="F27" s="23"/>
      <c r="G27" s="7" t="s">
        <v>33</v>
      </c>
      <c r="H27" s="13" t="s">
        <v>20</v>
      </c>
      <c r="I27" s="9">
        <v>6</v>
      </c>
      <c r="J27" s="8">
        <v>6513</v>
      </c>
      <c r="K27" s="8">
        <v>6513.1</v>
      </c>
      <c r="L27" s="8">
        <v>6513.05</v>
      </c>
      <c r="M27" s="8">
        <f t="shared" si="0"/>
        <v>6513.05</v>
      </c>
      <c r="N27" s="6">
        <f t="shared" si="1"/>
        <v>39078.300000000003</v>
      </c>
    </row>
    <row r="28" spans="1:14" ht="15.75" x14ac:dyDescent="0.25">
      <c r="A28" s="22">
        <v>14</v>
      </c>
      <c r="B28" s="23"/>
      <c r="C28" s="23"/>
      <c r="D28" s="23"/>
      <c r="E28" s="23"/>
      <c r="F28" s="23"/>
      <c r="G28" s="7" t="s">
        <v>34</v>
      </c>
      <c r="H28" s="13" t="s">
        <v>20</v>
      </c>
      <c r="I28" s="9">
        <v>20</v>
      </c>
      <c r="J28" s="8">
        <v>136</v>
      </c>
      <c r="K28" s="8">
        <v>136.13999999999999</v>
      </c>
      <c r="L28" s="8">
        <v>136.1</v>
      </c>
      <c r="M28" s="8">
        <f t="shared" si="0"/>
        <v>136.08000000000001</v>
      </c>
      <c r="N28" s="6">
        <f t="shared" si="1"/>
        <v>2721.6000000000004</v>
      </c>
    </row>
    <row r="29" spans="1:14" ht="30" customHeight="1" x14ac:dyDescent="0.25">
      <c r="A29" s="22">
        <v>15</v>
      </c>
      <c r="B29" s="23"/>
      <c r="C29" s="23"/>
      <c r="D29" s="23"/>
      <c r="E29" s="23"/>
      <c r="F29" s="23"/>
      <c r="G29" s="7" t="s">
        <v>36</v>
      </c>
      <c r="H29" s="13" t="s">
        <v>20</v>
      </c>
      <c r="I29" s="9">
        <v>20</v>
      </c>
      <c r="J29" s="8">
        <v>1911</v>
      </c>
      <c r="K29" s="8">
        <v>1911.68</v>
      </c>
      <c r="L29" s="8">
        <v>1911.6</v>
      </c>
      <c r="M29" s="8">
        <f t="shared" si="0"/>
        <v>1911.426666666667</v>
      </c>
      <c r="N29" s="6">
        <f t="shared" si="1"/>
        <v>38228.53333333334</v>
      </c>
    </row>
    <row r="30" spans="1:14" ht="15.75" x14ac:dyDescent="0.25">
      <c r="A30" s="22">
        <v>16</v>
      </c>
      <c r="B30" s="23"/>
      <c r="C30" s="23"/>
      <c r="D30" s="23"/>
      <c r="E30" s="23"/>
      <c r="F30" s="23"/>
      <c r="G30" s="7" t="s">
        <v>37</v>
      </c>
      <c r="H30" s="13" t="s">
        <v>20</v>
      </c>
      <c r="I30" s="9">
        <v>5</v>
      </c>
      <c r="J30" s="8">
        <v>268</v>
      </c>
      <c r="K30" s="8">
        <v>268.32</v>
      </c>
      <c r="L30" s="8">
        <v>268.3</v>
      </c>
      <c r="M30" s="8">
        <f t="shared" si="0"/>
        <v>268.20666666666665</v>
      </c>
      <c r="N30" s="6">
        <f t="shared" si="1"/>
        <v>1341.0333333333333</v>
      </c>
    </row>
    <row r="31" spans="1:14" ht="33" customHeight="1" x14ac:dyDescent="0.25">
      <c r="A31" s="22">
        <v>17</v>
      </c>
      <c r="B31" s="23"/>
      <c r="C31" s="23"/>
      <c r="D31" s="23"/>
      <c r="E31" s="23"/>
      <c r="F31" s="23"/>
      <c r="G31" s="7" t="s">
        <v>38</v>
      </c>
      <c r="H31" s="13" t="s">
        <v>20</v>
      </c>
      <c r="I31" s="9">
        <v>134</v>
      </c>
      <c r="J31" s="8">
        <v>586.20000000000005</v>
      </c>
      <c r="K31" s="8">
        <v>586.57000000000005</v>
      </c>
      <c r="L31" s="8">
        <v>586.5</v>
      </c>
      <c r="M31" s="8">
        <f t="shared" si="0"/>
        <v>586.42333333333329</v>
      </c>
      <c r="N31" s="6">
        <f t="shared" si="1"/>
        <v>78580.726666666655</v>
      </c>
    </row>
    <row r="32" spans="1:14" ht="15.75" x14ac:dyDescent="0.25">
      <c r="A32" s="22">
        <v>18</v>
      </c>
      <c r="B32" s="23"/>
      <c r="C32" s="23"/>
      <c r="D32" s="23"/>
      <c r="E32" s="23"/>
      <c r="F32" s="23"/>
      <c r="G32" s="7" t="s">
        <v>39</v>
      </c>
      <c r="H32" s="13" t="s">
        <v>20</v>
      </c>
      <c r="I32" s="9">
        <v>118</v>
      </c>
      <c r="J32" s="8">
        <v>871.2</v>
      </c>
      <c r="K32" s="8">
        <v>871.78</v>
      </c>
      <c r="L32" s="8">
        <v>871.7</v>
      </c>
      <c r="M32" s="8">
        <f t="shared" si="0"/>
        <v>871.56000000000006</v>
      </c>
      <c r="N32" s="6">
        <f t="shared" si="1"/>
        <v>102844.08</v>
      </c>
    </row>
    <row r="33" spans="1:14" ht="15.75" x14ac:dyDescent="0.25">
      <c r="A33" s="22">
        <v>19</v>
      </c>
      <c r="B33" s="23"/>
      <c r="C33" s="23"/>
      <c r="D33" s="23"/>
      <c r="E33" s="23"/>
      <c r="F33" s="23"/>
      <c r="G33" s="7" t="s">
        <v>40</v>
      </c>
      <c r="H33" s="13" t="s">
        <v>20</v>
      </c>
      <c r="I33" s="9">
        <v>200</v>
      </c>
      <c r="J33" s="8">
        <v>941.2</v>
      </c>
      <c r="K33" s="8">
        <v>941.92</v>
      </c>
      <c r="L33" s="8">
        <v>941.9</v>
      </c>
      <c r="M33" s="8">
        <f t="shared" si="0"/>
        <v>941.67333333333329</v>
      </c>
      <c r="N33" s="6">
        <f t="shared" si="1"/>
        <v>188334.66666666666</v>
      </c>
    </row>
    <row r="34" spans="1:14" ht="30" customHeight="1" x14ac:dyDescent="0.25">
      <c r="A34" s="22">
        <v>20</v>
      </c>
      <c r="B34" s="23"/>
      <c r="C34" s="23"/>
      <c r="D34" s="23"/>
      <c r="E34" s="23"/>
      <c r="F34" s="23"/>
      <c r="G34" s="7" t="s">
        <v>41</v>
      </c>
      <c r="H34" s="13" t="s">
        <v>20</v>
      </c>
      <c r="I34" s="9">
        <v>60</v>
      </c>
      <c r="J34" s="8">
        <v>637</v>
      </c>
      <c r="K34" s="8">
        <v>637.05999999999995</v>
      </c>
      <c r="L34" s="8">
        <v>637.05999999999995</v>
      </c>
      <c r="M34" s="8">
        <f t="shared" si="0"/>
        <v>637.04</v>
      </c>
      <c r="N34" s="6">
        <f t="shared" si="1"/>
        <v>38222.399999999994</v>
      </c>
    </row>
    <row r="35" spans="1:14" ht="29.25" customHeight="1" x14ac:dyDescent="0.25">
      <c r="A35" s="22">
        <v>21</v>
      </c>
      <c r="B35" s="23"/>
      <c r="C35" s="23"/>
      <c r="D35" s="23"/>
      <c r="E35" s="23"/>
      <c r="F35" s="23"/>
      <c r="G35" s="7" t="s">
        <v>42</v>
      </c>
      <c r="H35" s="13" t="s">
        <v>20</v>
      </c>
      <c r="I35" s="9">
        <v>30</v>
      </c>
      <c r="J35" s="8">
        <v>11</v>
      </c>
      <c r="K35" s="8">
        <v>11.02</v>
      </c>
      <c r="L35" s="8">
        <v>11</v>
      </c>
      <c r="M35" s="8">
        <f t="shared" si="0"/>
        <v>11.006666666666666</v>
      </c>
      <c r="N35" s="6">
        <f t="shared" si="1"/>
        <v>330.2</v>
      </c>
    </row>
    <row r="36" spans="1:14" ht="24" customHeight="1" x14ac:dyDescent="0.25">
      <c r="A36" s="22">
        <v>22</v>
      </c>
      <c r="B36" s="23"/>
      <c r="C36" s="23"/>
      <c r="D36" s="23"/>
      <c r="E36" s="23"/>
      <c r="F36" s="23"/>
      <c r="G36" s="7" t="s">
        <v>43</v>
      </c>
      <c r="H36" s="13" t="s">
        <v>20</v>
      </c>
      <c r="I36" s="9">
        <v>411</v>
      </c>
      <c r="J36" s="8">
        <v>884</v>
      </c>
      <c r="K36" s="8">
        <v>884.01</v>
      </c>
      <c r="L36" s="8">
        <v>884</v>
      </c>
      <c r="M36" s="8">
        <f t="shared" si="0"/>
        <v>884.00333333333344</v>
      </c>
      <c r="N36" s="6">
        <f t="shared" si="1"/>
        <v>363325.37000000005</v>
      </c>
    </row>
    <row r="37" spans="1:14" ht="26.25" customHeight="1" x14ac:dyDescent="0.25">
      <c r="A37" s="22">
        <v>23</v>
      </c>
      <c r="B37" s="23"/>
      <c r="C37" s="23"/>
      <c r="D37" s="23"/>
      <c r="E37" s="23"/>
      <c r="F37" s="23"/>
      <c r="G37" s="7" t="s">
        <v>44</v>
      </c>
      <c r="H37" s="13" t="s">
        <v>20</v>
      </c>
      <c r="I37" s="9">
        <v>96</v>
      </c>
      <c r="J37" s="8">
        <v>935</v>
      </c>
      <c r="K37" s="8">
        <v>935.65</v>
      </c>
      <c r="L37" s="8">
        <v>935.6</v>
      </c>
      <c r="M37" s="8">
        <f t="shared" si="0"/>
        <v>935.41666666666663</v>
      </c>
      <c r="N37" s="6">
        <f t="shared" si="1"/>
        <v>89800</v>
      </c>
    </row>
    <row r="38" spans="1:14" ht="15.75" x14ac:dyDescent="0.25">
      <c r="A38" s="22">
        <v>24</v>
      </c>
      <c r="B38" s="23"/>
      <c r="C38" s="23"/>
      <c r="D38" s="23"/>
      <c r="E38" s="23"/>
      <c r="F38" s="23"/>
      <c r="G38" s="7" t="s">
        <v>45</v>
      </c>
      <c r="H38" s="13" t="s">
        <v>20</v>
      </c>
      <c r="I38" s="9">
        <v>20</v>
      </c>
      <c r="J38" s="8">
        <v>2439.65</v>
      </c>
      <c r="K38" s="8">
        <v>2439.83</v>
      </c>
      <c r="L38" s="8">
        <v>2439.8000000000002</v>
      </c>
      <c r="M38" s="8">
        <f t="shared" si="0"/>
        <v>2439.7599999999998</v>
      </c>
      <c r="N38" s="6">
        <f t="shared" si="1"/>
        <v>48795.199999999997</v>
      </c>
    </row>
    <row r="39" spans="1:14" ht="15.75" x14ac:dyDescent="0.25">
      <c r="A39" s="22">
        <v>25</v>
      </c>
      <c r="B39" s="23"/>
      <c r="C39" s="23"/>
      <c r="D39" s="23"/>
      <c r="E39" s="23"/>
      <c r="F39" s="23"/>
      <c r="G39" s="7" t="s">
        <v>46</v>
      </c>
      <c r="H39" s="13" t="s">
        <v>20</v>
      </c>
      <c r="I39" s="9">
        <v>30</v>
      </c>
      <c r="J39" s="8">
        <v>1110</v>
      </c>
      <c r="K39" s="8">
        <v>1110.22</v>
      </c>
      <c r="L39" s="8">
        <v>1110.2</v>
      </c>
      <c r="M39" s="8">
        <f t="shared" si="0"/>
        <v>1110.1400000000001</v>
      </c>
      <c r="N39" s="6">
        <f t="shared" si="1"/>
        <v>33304.200000000004</v>
      </c>
    </row>
    <row r="40" spans="1:14" x14ac:dyDescent="0.25">
      <c r="A40" s="22"/>
      <c r="B40" s="23"/>
      <c r="C40" s="23"/>
      <c r="D40" s="23"/>
      <c r="E40" s="23"/>
      <c r="F40" s="23"/>
      <c r="N40" s="4">
        <f>SUM(N15:N39)</f>
        <v>1268529.5433333332</v>
      </c>
    </row>
    <row r="41" spans="1:14" ht="18.75" x14ac:dyDescent="0.3">
      <c r="A41" s="22"/>
      <c r="B41" s="23"/>
      <c r="C41" s="23"/>
      <c r="D41" s="23"/>
      <c r="E41" s="23"/>
      <c r="F41" s="23"/>
      <c r="N41" s="11"/>
    </row>
    <row r="54" ht="27.75" customHeight="1" x14ac:dyDescent="0.25"/>
    <row r="55" ht="15" hidden="1" customHeight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51">
    <mergeCell ref="A41:F41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5:F15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9:N9"/>
    <mergeCell ref="A10:N10"/>
    <mergeCell ref="A11:N11"/>
    <mergeCell ref="A7:N7"/>
    <mergeCell ref="A8:N8"/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2022-07-05T08:48:43Z</cp:lastPrinted>
  <dcterms:created xsi:type="dcterms:W3CDTF">2014-11-19T08:38:45Z</dcterms:created>
  <dcterms:modified xsi:type="dcterms:W3CDTF">2022-08-25T13:05:21Z</dcterms:modified>
</cp:coreProperties>
</file>