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Общее" sheetId="1" r:id="rId1"/>
    <sheet name="Лист1" sheetId="2" r:id="rId2"/>
  </sheets>
  <definedNames>
    <definedName name="OLE_LINK1" localSheetId="0">'Приложение Общее'!#REF!</definedName>
    <definedName name="_xlnm.Print_Area" localSheetId="0">'Приложение Общее'!$A$1:$O$15</definedName>
  </definedNames>
  <calcPr fullCalcOnLoad="1"/>
</workbook>
</file>

<file path=xl/sharedStrings.xml><?xml version="1.0" encoding="utf-8"?>
<sst xmlns="http://schemas.openxmlformats.org/spreadsheetml/2006/main" count="33" uniqueCount="32">
  <si>
    <t>,</t>
  </si>
  <si>
    <t>Начальная (максимальная) цена контракта, руб.**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</si>
  <si>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</si>
  <si>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(указывается предмет государственного контракта/договора)</t>
  </si>
  <si>
    <t>Обоснование начальной (максимальной) цены  контракта (лота)</t>
  </si>
  <si>
    <t>№</t>
  </si>
  <si>
    <t>Ед. изм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</si>
  <si>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</si>
  <si>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</si>
  <si>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>Применяемый коэффициент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</si>
  <si>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</si>
  <si>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</si>
  <si>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2"/>
        <rFont val="Times New Roman"/>
        <family val="1"/>
      </rPr>
      <t xml:space="preserve">         (не должен превышать 33%)</t>
    </r>
  </si>
  <si>
    <r>
      <rPr>
        <b/>
        <sz val="12"/>
        <rFont val="Times New Roman"/>
        <family val="1"/>
      </rPr>
      <t>Расчет Н(М)ЦК по формуле</t>
    </r>
    <r>
      <rPr>
        <sz val="12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</si>
  <si>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</si>
  <si>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</si>
  <si>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t>Основные характеристики закупаемого товара, работ, услуг</t>
  </si>
  <si>
    <r>
      <t>Источник цены №4 ______________
 (</t>
    </r>
    <r>
      <rPr>
        <vertAlign val="superscript"/>
        <sz val="10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</si>
  <si>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0"/>
        <rFont val="Times New Roman"/>
        <family val="1"/>
      </rPr>
      <t>реквизиты документа)</t>
    </r>
  </si>
  <si>
    <t>Общее кол-во</t>
  </si>
  <si>
    <t>усл.</t>
  </si>
  <si>
    <t>Дератизация</t>
  </si>
  <si>
    <t>Дезинсекция</t>
  </si>
  <si>
    <t xml:space="preserve">Дератизация должна включать в себя комплекс мер, в соответствии с популяцией грызунов. Очаги скопления должны обрабатываться специальными ядами, не вызывающими превышения содержания ядов в воздухе, установленных существующими санитарными нормами. Также при выполнении работ по дератизации необходимо использовать специальные ловушки и приманки, призванные собрать максимальное количество особей в одном месте. Для целей уничтожения должны применяться специальные яды, соответствующие государственным стандартам качества. Действие яда должно протекать в ЦНС, а также в почках. Необходимо произвести последующую утилизацию мертвых особей. Необходимо обеспечить утилизацию мертвых особей с Объекта Заказчика, не допускается закапывание таковых в земле на территории Объекта. </t>
  </si>
  <si>
    <t xml:space="preserve">Дезинсекция территории на объекте должна быть произведена очаговая дезинсекция в местах скопления зараженных особей. В таких местах должно быть обеспечено полное уничтожение переносчиков инфекционных и трансмиссивных болезней на различных стадиях развития. Для проведения дезинсекции должны быть использованы механические и химические средства. </t>
  </si>
  <si>
    <t xml:space="preserve">Источник цены № 1 Коммерческое предложение Исх. № 35 от 09.06.2020 г., Вход № б/н от 09.06.2020 г.
</t>
  </si>
  <si>
    <t xml:space="preserve">УТВЕРЖДАЮ
 И.о. главного врача
ЧУЗ "РЖД-МЕДИЦИНА" г.Новороссийск
_ __________________________ С. В. Зайцев
«____» _________________2020 год
</t>
  </si>
  <si>
    <t>Дата подготовки обоснования начальной (максимальной) цены контракта 26.11.2020 г.</t>
  </si>
  <si>
    <t xml:space="preserve">Работник контрактной службы/контрактный"
управляющий:                                                    ________________________Т.М. Казакова
                                                                           (подпись)                     (инициалы, фамилия)    
    "26" ноября 2020 г.
</t>
  </si>
  <si>
    <t xml:space="preserve">Источник цены № 1 Коммерческое предложение Исх. № б/н от 24.11.2020 г., Вход № 72 от 25.11.2020 г.
</t>
  </si>
  <si>
    <t xml:space="preserve">Источник цены № 1 Коммерческое предложение Исх. № б/н от 24.11.2020 г., Вход № 65 от 26.11.2020 г.
</t>
  </si>
  <si>
    <t>Дератизация и дезинсекция территории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</si>
</sst>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</numFmts>
  <fonts count="44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1" fillId="0" borderId="11" xfId="0" applyFont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top" wrapText="1"/>
    </xf>
    <xf numFmtId="2" fontId="8" fillId="0" borderId="12" xfId="0" applyNumberFormat="1" applyFont="1" applyFill="1" applyBorder="1" applyAlignment="1">
      <alignment horizontal="center"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17" xfId="0" applyFont="1" applyBorder="1" applyAlignment="1">
      <alignment horizontal="left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9</xdr:row>
      <xdr:rowOff>942975</xdr:rowOff>
    </xdr:from>
    <xdr:to>
      <xdr:col>14</xdr:col>
      <xdr:colOff>0</xdr:colOff>
      <xdr:row>9</xdr:row>
      <xdr:rowOff>1295400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83775" y="7124700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9</xdr:row>
      <xdr:rowOff>942975</xdr:rowOff>
    </xdr:from>
    <xdr:to>
      <xdr:col>12</xdr:col>
      <xdr:colOff>1133475</xdr:colOff>
      <xdr:row>9</xdr:row>
      <xdr:rowOff>1381125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02625" y="7124700"/>
          <a:ext cx="1114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80" zoomScaleNormal="80" zoomScaleSheetLayoutView="55" zoomScalePageLayoutView="0" workbookViewId="0" topLeftCell="A1">
      <selection activeCell="B11" sqref="B11"/>
    </sheetView>
  </sheetViews>
  <sheetFormatPr defaultColWidth="9.00390625" defaultRowHeight="12.75"/>
  <cols>
    <col min="1" max="1" width="8.625" style="5" customWidth="1"/>
    <col min="2" max="2" width="32.75390625" style="5" customWidth="1"/>
    <col min="3" max="3" width="92.00390625" style="5" customWidth="1"/>
    <col min="4" max="4" width="19.00390625" style="6" customWidth="1"/>
    <col min="5" max="5" width="17.25390625" style="6" bestFit="1" customWidth="1"/>
    <col min="6" max="10" width="14.375" style="6" customWidth="1"/>
    <col min="11" max="11" width="13.125" style="6" customWidth="1"/>
    <col min="12" max="13" width="20.75390625" style="5" customWidth="1"/>
    <col min="14" max="14" width="18.875" style="5" customWidth="1"/>
    <col min="15" max="15" width="17.125" style="5" customWidth="1"/>
    <col min="16" max="16384" width="9.125" style="5" customWidth="1"/>
  </cols>
  <sheetData>
    <row r="1" spans="1:15" ht="142.5" customHeight="1">
      <c r="A1" s="6"/>
      <c r="B1" s="6"/>
      <c r="C1" s="6"/>
      <c r="I1" s="11"/>
      <c r="J1" s="11"/>
      <c r="K1" s="11"/>
      <c r="L1" s="31" t="s">
        <v>26</v>
      </c>
      <c r="M1" s="31"/>
      <c r="N1" s="31"/>
      <c r="O1" s="31"/>
    </row>
    <row r="2" spans="1:15" ht="33" customHeight="1">
      <c r="A2" s="32" t="s">
        <v>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1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4"/>
      <c r="M3" s="14"/>
      <c r="N3" s="14"/>
      <c r="O3" s="14"/>
    </row>
    <row r="4" spans="1:15" ht="37.5" customHeight="1">
      <c r="A4" s="43" t="s">
        <v>31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21" customHeight="1">
      <c r="A5" s="44" t="s">
        <v>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ht="21" customHeight="1">
      <c r="A6" s="42" t="s">
        <v>27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6"/>
      <c r="M6" s="6"/>
      <c r="N6" s="6"/>
      <c r="O6" s="6"/>
    </row>
    <row r="7" spans="1:15" ht="41.25" customHeight="1">
      <c r="A7" s="35" t="s">
        <v>14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6"/>
      <c r="M7" s="6"/>
      <c r="N7" s="6"/>
      <c r="O7" s="6"/>
    </row>
    <row r="8" spans="1:11" ht="42" customHeight="1">
      <c r="A8" s="36" t="s">
        <v>2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5" ht="127.5" customHeight="1">
      <c r="A9" s="33" t="s">
        <v>5</v>
      </c>
      <c r="B9" s="37" t="s">
        <v>15</v>
      </c>
      <c r="C9" s="33" t="s">
        <v>16</v>
      </c>
      <c r="D9" s="33" t="s">
        <v>6</v>
      </c>
      <c r="E9" s="19" t="s">
        <v>19</v>
      </c>
      <c r="F9" s="20"/>
      <c r="G9" s="20"/>
      <c r="H9" s="20"/>
      <c r="I9" s="20"/>
      <c r="J9" s="20"/>
      <c r="K9" s="21"/>
      <c r="L9" s="22" t="s">
        <v>7</v>
      </c>
      <c r="M9" s="23"/>
      <c r="N9" s="24"/>
      <c r="O9" s="7" t="s">
        <v>8</v>
      </c>
    </row>
    <row r="10" spans="1:15" ht="327" customHeight="1">
      <c r="A10" s="34"/>
      <c r="B10" s="38"/>
      <c r="C10" s="34"/>
      <c r="D10" s="34"/>
      <c r="E10" s="17"/>
      <c r="F10" s="18" t="s">
        <v>29</v>
      </c>
      <c r="G10" s="18" t="s">
        <v>30</v>
      </c>
      <c r="H10" s="18" t="s">
        <v>25</v>
      </c>
      <c r="I10" s="12" t="s">
        <v>17</v>
      </c>
      <c r="J10" s="12" t="s">
        <v>18</v>
      </c>
      <c r="K10" s="8" t="s">
        <v>9</v>
      </c>
      <c r="L10" s="7" t="s">
        <v>10</v>
      </c>
      <c r="M10" s="7" t="s">
        <v>11</v>
      </c>
      <c r="N10" s="9" t="s">
        <v>12</v>
      </c>
      <c r="O10" s="10" t="s">
        <v>13</v>
      </c>
    </row>
    <row r="11" spans="1:15" ht="189" customHeight="1">
      <c r="A11" s="17">
        <v>1</v>
      </c>
      <c r="B11" s="25" t="s">
        <v>21</v>
      </c>
      <c r="C11" s="17" t="s">
        <v>23</v>
      </c>
      <c r="D11" s="17" t="s">
        <v>20</v>
      </c>
      <c r="E11" s="17">
        <v>12</v>
      </c>
      <c r="F11" s="26">
        <v>6145.7</v>
      </c>
      <c r="G11" s="26">
        <v>7542.45</v>
      </c>
      <c r="H11" s="26">
        <v>7989.41</v>
      </c>
      <c r="I11" s="12"/>
      <c r="J11" s="12"/>
      <c r="K11" s="8"/>
      <c r="L11" s="27">
        <f>(F11+G11+H11)/3</f>
        <v>7225.853333333333</v>
      </c>
      <c r="M11" s="28">
        <f>STDEV(F11:J11)</f>
        <v>961.7649026832644</v>
      </c>
      <c r="N11" s="29">
        <f>M11/L11*100</f>
        <v>13.310052921314917</v>
      </c>
      <c r="O11" s="30">
        <f>L11*E11</f>
        <v>86710.23999999999</v>
      </c>
    </row>
    <row r="12" spans="1:15" ht="189" customHeight="1">
      <c r="A12" s="17">
        <v>2</v>
      </c>
      <c r="B12" s="25" t="s">
        <v>22</v>
      </c>
      <c r="C12" s="17" t="s">
        <v>24</v>
      </c>
      <c r="D12" s="17" t="s">
        <v>20</v>
      </c>
      <c r="E12" s="17">
        <v>12</v>
      </c>
      <c r="F12" s="26">
        <v>8659.85</v>
      </c>
      <c r="G12" s="26">
        <v>9775.25</v>
      </c>
      <c r="H12" s="26">
        <v>11984.11</v>
      </c>
      <c r="I12" s="12"/>
      <c r="J12" s="12"/>
      <c r="K12" s="8"/>
      <c r="L12" s="27">
        <f>(F12+G12+H12)/3</f>
        <v>10139.736666666666</v>
      </c>
      <c r="M12" s="28">
        <f>STDEV(F12:J12)</f>
        <v>1691.8374728481904</v>
      </c>
      <c r="N12" s="29">
        <f>M12/L12*100</f>
        <v>16.685221011803304</v>
      </c>
      <c r="O12" s="30">
        <f>L12*E12</f>
        <v>121676.84</v>
      </c>
    </row>
    <row r="13" spans="1:15" ht="22.5" customHeight="1">
      <c r="A13" s="39" t="s">
        <v>1</v>
      </c>
      <c r="B13" s="40"/>
      <c r="C13" s="40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4">
        <f>O11+O12</f>
        <v>208387.08</v>
      </c>
    </row>
    <row r="14" spans="1:11" ht="18.75">
      <c r="A14" s="2"/>
      <c r="B14" s="2"/>
      <c r="C14" s="2"/>
      <c r="D14" s="3"/>
      <c r="E14" s="3"/>
      <c r="F14" s="3"/>
      <c r="G14" s="3"/>
      <c r="H14" s="3"/>
      <c r="I14" s="3"/>
      <c r="J14" s="3"/>
      <c r="K14" s="3"/>
    </row>
    <row r="15" s="41" customFormat="1" ht="166.5" customHeight="1">
      <c r="A15" s="41" t="s">
        <v>28</v>
      </c>
    </row>
    <row r="27" spans="3:11" ht="15.75">
      <c r="C27" s="1" t="s">
        <v>0</v>
      </c>
      <c r="D27" s="5"/>
      <c r="F27" s="5"/>
      <c r="G27" s="5"/>
      <c r="H27" s="5"/>
      <c r="I27" s="5"/>
      <c r="J27" s="5"/>
      <c r="K27" s="5"/>
    </row>
  </sheetData>
  <sheetProtection/>
  <mergeCells count="15">
    <mergeCell ref="A13:C13"/>
    <mergeCell ref="A15:IV15"/>
    <mergeCell ref="A7:K7"/>
    <mergeCell ref="A6:K6"/>
    <mergeCell ref="A4:O4"/>
    <mergeCell ref="A5:O5"/>
    <mergeCell ref="L1:O1"/>
    <mergeCell ref="A2:O2"/>
    <mergeCell ref="A9:A10"/>
    <mergeCell ref="C9:C10"/>
    <mergeCell ref="D9:D10"/>
    <mergeCell ref="A8:K8"/>
    <mergeCell ref="B9:B10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2020-06-15T08:37:06Z</cp:lastPrinted>
  <dcterms:created xsi:type="dcterms:W3CDTF">2011-05-04T10:33:42Z</dcterms:created>
  <dcterms:modified xsi:type="dcterms:W3CDTF">2020-11-27T08:01:37Z</dcterms:modified>
  <cp:category/>
  <cp:version/>
  <cp:contentType/>
  <cp:contentStatus/>
</cp:coreProperties>
</file>